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819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" i="1" l="1"/>
  <c r="L3" i="1" l="1"/>
  <c r="L6" i="1"/>
  <c r="L5" i="1"/>
  <c r="L4" i="1"/>
</calcChain>
</file>

<file path=xl/sharedStrings.xml><?xml version="1.0" encoding="utf-8"?>
<sst xmlns="http://schemas.openxmlformats.org/spreadsheetml/2006/main" count="58" uniqueCount="34">
  <si>
    <t>№</t>
  </si>
  <si>
    <t>субагент</t>
  </si>
  <si>
    <t>агент</t>
  </si>
  <si>
    <t>серийный номерперевозочного документа</t>
  </si>
  <si>
    <t>Дата продажи</t>
  </si>
  <si>
    <t>Направление</t>
  </si>
  <si>
    <t>Дата начала перевозки</t>
  </si>
  <si>
    <t>Тариф в сом.</t>
  </si>
  <si>
    <t>Сбор, в сом.</t>
  </si>
  <si>
    <t>Итого в сом.</t>
  </si>
  <si>
    <t>А/К</t>
  </si>
  <si>
    <t>№ рейс</t>
  </si>
  <si>
    <t>Примечание</t>
  </si>
  <si>
    <t>21,03,14</t>
  </si>
  <si>
    <t>LBDGOJ</t>
  </si>
  <si>
    <t>у6</t>
  </si>
  <si>
    <t>дол*нбт</t>
  </si>
  <si>
    <t>проверено</t>
  </si>
  <si>
    <t>LBDSVX</t>
  </si>
  <si>
    <t>временно инфо отсутствует</t>
  </si>
  <si>
    <t>22,03,14</t>
  </si>
  <si>
    <t>LBDSVX/SVXMOW</t>
  </si>
  <si>
    <t>2956-274</t>
  </si>
  <si>
    <t>есть корректировки</t>
  </si>
  <si>
    <t>возврат, аннулирован</t>
  </si>
  <si>
    <t>не проверено</t>
  </si>
  <si>
    <t>а</t>
  </si>
  <si>
    <t>б</t>
  </si>
  <si>
    <t>в</t>
  </si>
  <si>
    <t>г</t>
  </si>
  <si>
    <t>д</t>
  </si>
  <si>
    <t>номер рейса</t>
  </si>
  <si>
    <t>sz</t>
  </si>
  <si>
    <t>направление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</si>
</sst>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;[Red]\-0.00\ "/>
    <numFmt numFmtId="165" formatCode="dd/mm/yy;@"/>
    <numFmt numFmtId="166" formatCode="0.00;[Red]0.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165" fontId="2" fillId="2" borderId="1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0" fillId="3" borderId="5" xfId="0" applyFill="1" applyBorder="1" applyAlignment="1">
      <alignment horizontal="center" shrinkToFit="1"/>
    </xf>
    <xf numFmtId="2" fontId="0" fillId="2" borderId="4" xfId="0" applyNumberFormat="1" applyFill="1" applyBorder="1" applyAlignment="1">
      <alignment horizontal="center" shrinkToFit="1"/>
    </xf>
    <xf numFmtId="164" fontId="0" fillId="2" borderId="7" xfId="0" applyNumberFormat="1" applyFill="1" applyBorder="1" applyAlignment="1">
      <alignment horizontal="center" shrinkToFit="1"/>
    </xf>
    <xf numFmtId="166" fontId="0" fillId="2" borderId="7" xfId="0" applyNumberFormat="1" applyFill="1" applyBorder="1" applyAlignment="1">
      <alignment horizontal="center" shrinkToFit="1"/>
    </xf>
    <xf numFmtId="0" fontId="0" fillId="2" borderId="4" xfId="0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14" fontId="0" fillId="2" borderId="4" xfId="0" applyNumberFormat="1" applyFill="1" applyBorder="1" applyAlignment="1">
      <alignment horizontal="center" shrinkToFit="1"/>
    </xf>
    <xf numFmtId="16" fontId="0" fillId="2" borderId="4" xfId="0" applyNumberFormat="1" applyFill="1" applyBorder="1" applyAlignment="1">
      <alignment horizontal="center" shrinkToFit="1"/>
    </xf>
    <xf numFmtId="164" fontId="0" fillId="2" borderId="4" xfId="0" applyNumberFormat="1" applyFill="1" applyBorder="1" applyAlignment="1">
      <alignment horizontal="center" shrinkToFit="1"/>
    </xf>
    <xf numFmtId="166" fontId="0" fillId="2" borderId="4" xfId="0" applyNumberFormat="1" applyFill="1" applyBorder="1" applyAlignment="1">
      <alignment horizontal="center" shrinkToFit="1"/>
    </xf>
    <xf numFmtId="0" fontId="0" fillId="2" borderId="7" xfId="0" applyNumberFormat="1" applyFill="1" applyBorder="1" applyAlignment="1">
      <alignment horizontal="center" shrinkToFit="1"/>
    </xf>
    <xf numFmtId="0" fontId="0" fillId="3" borderId="4" xfId="0" applyFill="1" applyBorder="1" applyAlignment="1">
      <alignment horizontal="center" shrinkToFit="1"/>
    </xf>
    <xf numFmtId="1" fontId="3" fillId="3" borderId="7" xfId="0" applyNumberFormat="1" applyFont="1" applyFill="1" applyBorder="1" applyAlignment="1">
      <alignment horizontal="center" shrinkToFit="1"/>
    </xf>
    <xf numFmtId="1" fontId="3" fillId="3" borderId="4" xfId="0" applyNumberFormat="1" applyFont="1" applyFill="1" applyBorder="1" applyAlignment="1">
      <alignment horizontal="center" shrinkToFit="1"/>
    </xf>
    <xf numFmtId="0" fontId="0" fillId="5" borderId="4" xfId="0" applyFill="1" applyBorder="1" applyAlignment="1">
      <alignment horizontal="center" shrinkToFit="1"/>
    </xf>
    <xf numFmtId="49" fontId="2" fillId="2" borderId="9" xfId="0" applyNumberFormat="1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L2" sqref="L2"/>
    </sheetView>
  </sheetViews>
  <sheetFormatPr defaultRowHeight="15" x14ac:dyDescent="0.25"/>
  <cols>
    <col min="4" max="4" width="12.140625" customWidth="1"/>
    <col min="6" max="6" width="11.5703125" customWidth="1"/>
    <col min="13" max="13" width="12" customWidth="1"/>
    <col min="14" max="14" width="24.7109375" customWidth="1"/>
  </cols>
  <sheetData>
    <row r="1" spans="1:14" ht="60" customHeight="1" thickBot="1" x14ac:dyDescent="0.3">
      <c r="A1" s="2" t="s">
        <v>0</v>
      </c>
      <c r="B1" s="9" t="s">
        <v>1</v>
      </c>
      <c r="C1" s="10" t="s">
        <v>2</v>
      </c>
      <c r="D1" s="11" t="s">
        <v>3</v>
      </c>
      <c r="E1" s="12" t="s">
        <v>4</v>
      </c>
      <c r="F1" s="12" t="s">
        <v>5</v>
      </c>
      <c r="G1" s="13" t="s">
        <v>6</v>
      </c>
      <c r="H1" s="12" t="s">
        <v>7</v>
      </c>
      <c r="I1" s="14" t="s">
        <v>8</v>
      </c>
      <c r="J1" s="15" t="s">
        <v>9</v>
      </c>
      <c r="K1" s="10" t="s">
        <v>10</v>
      </c>
      <c r="L1" s="31" t="s">
        <v>11</v>
      </c>
      <c r="M1" s="12" t="s">
        <v>12</v>
      </c>
      <c r="N1" s="1"/>
    </row>
    <row r="2" spans="1:14" x14ac:dyDescent="0.25">
      <c r="A2" s="3">
        <v>1</v>
      </c>
      <c r="B2" s="27"/>
      <c r="C2" s="16" t="s">
        <v>26</v>
      </c>
      <c r="D2" s="29">
        <v>2422540780</v>
      </c>
      <c r="E2" s="22" t="s">
        <v>13</v>
      </c>
      <c r="F2" s="20" t="s">
        <v>14</v>
      </c>
      <c r="G2" s="23">
        <v>41721</v>
      </c>
      <c r="H2" s="17">
        <v>384</v>
      </c>
      <c r="I2" s="24">
        <v>5.5</v>
      </c>
      <c r="J2" s="25">
        <v>389.5</v>
      </c>
      <c r="K2" s="21" t="s">
        <v>15</v>
      </c>
      <c r="L2" s="26" t="e">
        <f>INDEX(Лист2!C$2:C$6,MATCH(F2&amp;IF(K2&lt;&gt;""," к.","")&amp;K2,Лист2!A$2:A$6&amp;Лист2!B$2:B$23&amp;Лист2!L$2:L6,))</f>
        <v>#VALUE!</v>
      </c>
      <c r="M2" s="30" t="s">
        <v>16</v>
      </c>
      <c r="N2" s="4" t="s">
        <v>17</v>
      </c>
    </row>
    <row r="3" spans="1:14" x14ac:dyDescent="0.25">
      <c r="A3" s="3">
        <v>2</v>
      </c>
      <c r="B3" s="27"/>
      <c r="C3" s="16" t="s">
        <v>27</v>
      </c>
      <c r="D3" s="28">
        <v>2422540794</v>
      </c>
      <c r="E3" s="22" t="s">
        <v>13</v>
      </c>
      <c r="F3" s="20" t="s">
        <v>18</v>
      </c>
      <c r="G3" s="23">
        <v>41721</v>
      </c>
      <c r="H3" s="17">
        <v>371</v>
      </c>
      <c r="I3" s="24">
        <v>5.5</v>
      </c>
      <c r="J3" s="25">
        <v>376.5</v>
      </c>
      <c r="K3" s="21" t="s">
        <v>15</v>
      </c>
      <c r="L3" s="26" t="e">
        <f>INDEX(Лист2!D$2:D$6,MATCH(F3&amp;IF(K3&lt;&gt;""," к.","")&amp;K3,Лист2!A$2:A$6&amp;Лист2!B$2:B$23&amp;Лист2!L$2:L7,))</f>
        <v>#VALUE!</v>
      </c>
      <c r="M3" s="30" t="s">
        <v>16</v>
      </c>
      <c r="N3" s="5" t="s">
        <v>19</v>
      </c>
    </row>
    <row r="4" spans="1:14" x14ac:dyDescent="0.25">
      <c r="A4" s="3">
        <v>3</v>
      </c>
      <c r="B4" s="27"/>
      <c r="C4" s="16" t="s">
        <v>28</v>
      </c>
      <c r="D4" s="29">
        <v>2422541015</v>
      </c>
      <c r="E4" s="22" t="s">
        <v>20</v>
      </c>
      <c r="F4" s="20" t="s">
        <v>21</v>
      </c>
      <c r="G4" s="23">
        <v>41721</v>
      </c>
      <c r="H4" s="17">
        <v>398</v>
      </c>
      <c r="I4" s="24">
        <v>11</v>
      </c>
      <c r="J4" s="19">
        <v>409</v>
      </c>
      <c r="K4" s="21" t="s">
        <v>15</v>
      </c>
      <c r="L4" s="26" t="e">
        <f>INDEX(Лист2!D$2:D$6,MATCH(F4&amp;IF(K4&lt;&gt;""," к.","")&amp;K4,Лист2!A$2:A$6&amp;Лист2!B$2:B$23&amp;Лист2!L$2:L8,))</f>
        <v>#VALUE!</v>
      </c>
      <c r="M4" s="30" t="s">
        <v>16</v>
      </c>
      <c r="N4" s="6" t="s">
        <v>23</v>
      </c>
    </row>
    <row r="5" spans="1:14" x14ac:dyDescent="0.25">
      <c r="A5" s="3">
        <v>4</v>
      </c>
      <c r="B5" s="27"/>
      <c r="C5" s="16" t="s">
        <v>29</v>
      </c>
      <c r="D5" s="28">
        <v>2422541016</v>
      </c>
      <c r="E5" s="22" t="s">
        <v>20</v>
      </c>
      <c r="F5" s="20" t="s">
        <v>21</v>
      </c>
      <c r="G5" s="23">
        <v>41721</v>
      </c>
      <c r="H5" s="17">
        <v>398</v>
      </c>
      <c r="I5" s="24">
        <v>11</v>
      </c>
      <c r="J5" s="19">
        <v>409</v>
      </c>
      <c r="K5" s="21" t="s">
        <v>15</v>
      </c>
      <c r="L5" s="26" t="e">
        <f>INDEX(Лист2!D$2:D$6,MATCH(F5&amp;IF(K5&lt;&gt;""," к.","")&amp;K5,Лист2!A$2:A$6&amp;Лист2!B$2:B$23&amp;Лист2!L$2:L9,))</f>
        <v>#VALUE!</v>
      </c>
      <c r="M5" s="30" t="s">
        <v>16</v>
      </c>
      <c r="N5" s="7" t="s">
        <v>24</v>
      </c>
    </row>
    <row r="6" spans="1:14" x14ac:dyDescent="0.25">
      <c r="A6" s="3">
        <v>5</v>
      </c>
      <c r="B6" s="27"/>
      <c r="C6" s="16" t="s">
        <v>30</v>
      </c>
      <c r="D6" s="28">
        <v>2422541183</v>
      </c>
      <c r="E6" s="22" t="s">
        <v>20</v>
      </c>
      <c r="F6" s="20" t="s">
        <v>18</v>
      </c>
      <c r="G6" s="23">
        <v>41721</v>
      </c>
      <c r="H6" s="17">
        <v>371</v>
      </c>
      <c r="I6" s="18">
        <v>5.5</v>
      </c>
      <c r="J6" s="19">
        <v>376.5</v>
      </c>
      <c r="K6" s="21" t="s">
        <v>15</v>
      </c>
      <c r="L6" s="26" t="e">
        <f>INDEX(Лист2!D$2:D$6,MATCH(F6&amp;IF(K6&lt;&gt;""," к.","")&amp;K6,Лист2!A$2:A$6&amp;Лист2!B$2:B$23&amp;Лист2!L$2:L10,))</f>
        <v>#VALUE!</v>
      </c>
      <c r="M6" s="30" t="s">
        <v>16</v>
      </c>
      <c r="N6" s="8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3" sqref="A3"/>
    </sheetView>
  </sheetViews>
  <sheetFormatPr defaultRowHeight="15" x14ac:dyDescent="0.25"/>
  <cols>
    <col min="1" max="1" width="14.28515625" customWidth="1"/>
    <col min="2" max="2" width="11.42578125" customWidth="1"/>
    <col min="3" max="3" width="11.42578125" style="1" customWidth="1"/>
  </cols>
  <sheetData>
    <row r="1" spans="1:3" x14ac:dyDescent="0.25">
      <c r="A1" t="s">
        <v>33</v>
      </c>
      <c r="B1" t="s">
        <v>10</v>
      </c>
      <c r="C1" s="1" t="s">
        <v>31</v>
      </c>
    </row>
    <row r="2" spans="1:3" x14ac:dyDescent="0.25">
      <c r="A2" s="20" t="s">
        <v>14</v>
      </c>
      <c r="B2" s="26" t="s">
        <v>32</v>
      </c>
      <c r="C2" s="26">
        <v>2826</v>
      </c>
    </row>
    <row r="3" spans="1:3" x14ac:dyDescent="0.25">
      <c r="A3" s="20" t="s">
        <v>18</v>
      </c>
      <c r="B3" s="26" t="s">
        <v>15</v>
      </c>
      <c r="C3" s="26">
        <v>2956</v>
      </c>
    </row>
    <row r="4" spans="1:3" x14ac:dyDescent="0.25">
      <c r="A4" s="20" t="s">
        <v>21</v>
      </c>
      <c r="B4" s="26" t="s">
        <v>32</v>
      </c>
      <c r="C4" s="26" t="s">
        <v>22</v>
      </c>
    </row>
    <row r="5" spans="1:3" x14ac:dyDescent="0.25">
      <c r="A5" s="20" t="s">
        <v>21</v>
      </c>
      <c r="B5" s="26" t="s">
        <v>15</v>
      </c>
      <c r="C5" s="26" t="s">
        <v>22</v>
      </c>
    </row>
    <row r="6" spans="1:3" x14ac:dyDescent="0.25">
      <c r="A6" s="20" t="s">
        <v>18</v>
      </c>
      <c r="B6" s="26" t="s">
        <v>32</v>
      </c>
      <c r="C6" s="26">
        <v>2956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jgktkttrrtjtjttjtj</dc:creator>
  <cp:lastModifiedBy>jgktkttrrtjtjttjtj</cp:lastModifiedBy>
  <dcterms:created xsi:type="dcterms:W3CDTF">2014-04-02T08:43:39Z</dcterms:created>
  <dcterms:modified xsi:type="dcterms:W3CDTF">2014-04-02T09:18:49Z</dcterms:modified>
</cp:coreProperties>
</file>