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5" i="1"/>
  <c r="E15" s="1"/>
  <c r="E13"/>
  <c r="D13"/>
  <c r="D14"/>
  <c r="E12"/>
  <c r="D6"/>
  <c r="D5"/>
  <c r="D12"/>
  <c r="D11"/>
  <c r="E11" s="1"/>
  <c r="D10"/>
  <c r="E10" s="1"/>
  <c r="D9"/>
  <c r="E9" s="1"/>
  <c r="D8"/>
  <c r="E8" s="1"/>
  <c r="D7"/>
  <c r="E7" s="1"/>
  <c r="D4"/>
  <c r="D3"/>
  <c r="E3" s="1"/>
  <c r="E16"/>
  <c r="E4" l="1"/>
  <c r="F17" l="1"/>
  <c r="A18" s="1"/>
  <c r="E17"/>
</calcChain>
</file>

<file path=xl/sharedStrings.xml><?xml version="1.0" encoding="utf-8"?>
<sst xmlns="http://schemas.openxmlformats.org/spreadsheetml/2006/main" count="19" uniqueCount="19">
  <si>
    <t>Игра</t>
  </si>
  <si>
    <t>Ответы</t>
  </si>
  <si>
    <t>Формулы</t>
  </si>
  <si>
    <t>Замочки</t>
  </si>
  <si>
    <t>Судоку</t>
  </si>
  <si>
    <t>Жемчужины</t>
  </si>
  <si>
    <t>На чёрный день</t>
  </si>
  <si>
    <t>Божьи коровки</t>
  </si>
  <si>
    <t>Печенюшки</t>
  </si>
  <si>
    <t>Змейка</t>
  </si>
  <si>
    <t>Секретный код</t>
  </si>
  <si>
    <t>№</t>
  </si>
  <si>
    <t>Цвета</t>
  </si>
  <si>
    <t>SMS-ки</t>
  </si>
  <si>
    <t>Общий счёт</t>
  </si>
  <si>
    <t>Телезрители</t>
  </si>
  <si>
    <t>Знатоки</t>
  </si>
  <si>
    <t>Игра "ДУМАЛКА"</t>
  </si>
  <si>
    <t>Небоскрёбы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</si>
</sst>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b/>
      <i/>
      <u val="double"/>
      <sz val="3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180"/>
    </xf>
    <xf numFmtId="0" fontId="2" fillId="0" borderId="3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B2" sqref="B2"/>
    </sheetView>
  </sheetViews>
  <sheetFormatPr defaultRowHeight="15"/>
  <cols>
    <col min="1" max="1" width="5" customWidth="1"/>
    <col min="2" max="2" width="21.42578125" customWidth="1"/>
    <col min="3" max="3" width="51.42578125" customWidth="1"/>
    <col min="4" max="4" width="14.28515625" customWidth="1"/>
    <col min="5" max="6" width="19.28515625" customWidth="1"/>
  </cols>
  <sheetData>
    <row r="1" spans="1:6" ht="47.25" thickBot="1">
      <c r="A1" s="14" t="s">
        <v>17</v>
      </c>
      <c r="B1" s="15"/>
      <c r="C1" s="15"/>
      <c r="D1" s="15"/>
      <c r="E1" s="15"/>
      <c r="F1" s="16"/>
    </row>
    <row r="2" spans="1:6" ht="21">
      <c r="A2" s="8" t="s">
        <v>11</v>
      </c>
      <c r="B2" s="8" t="s">
        <v>0</v>
      </c>
      <c r="C2" s="8" t="s">
        <v>1</v>
      </c>
      <c r="D2" s="8" t="s">
        <v>2</v>
      </c>
      <c r="E2" s="8" t="s">
        <v>15</v>
      </c>
      <c r="F2" s="8" t="s">
        <v>16</v>
      </c>
    </row>
    <row r="3" spans="1:6" ht="21">
      <c r="A3" s="1">
        <v>2</v>
      </c>
      <c r="B3" s="1" t="s">
        <v>3</v>
      </c>
      <c r="C3" s="1"/>
      <c r="D3" s="1">
        <f>IF(C3=4296,1,0)</f>
        <v>0</v>
      </c>
      <c r="E3" s="6">
        <f>D3</f>
        <v>0</v>
      </c>
      <c r="F3" s="2"/>
    </row>
    <row r="4" spans="1:6" ht="21">
      <c r="A4" s="26">
        <v>3</v>
      </c>
      <c r="B4" s="26" t="s">
        <v>5</v>
      </c>
      <c r="C4" s="1"/>
      <c r="D4" s="1">
        <f>IF(C4="слайд",1,0)</f>
        <v>0</v>
      </c>
      <c r="E4" s="26">
        <f>IF(AND(D4=1,D5=1,D6=1),1,0)</f>
        <v>0</v>
      </c>
      <c r="F4" s="3"/>
    </row>
    <row r="5" spans="1:6" ht="21">
      <c r="A5" s="27"/>
      <c r="B5" s="27"/>
      <c r="C5" s="1"/>
      <c r="D5" s="1">
        <f>IF(C5="буфет",1,0)</f>
        <v>0</v>
      </c>
      <c r="E5" s="27"/>
      <c r="F5" s="3"/>
    </row>
    <row r="6" spans="1:6" ht="21">
      <c r="A6" s="28"/>
      <c r="B6" s="28"/>
      <c r="C6" s="1"/>
      <c r="D6" s="1">
        <f>IF(OR(C6="хомяк",C6="гипюр"),1,0)</f>
        <v>0</v>
      </c>
      <c r="E6" s="28"/>
      <c r="F6" s="3"/>
    </row>
    <row r="7" spans="1:6" ht="21">
      <c r="A7" s="1">
        <v>4</v>
      </c>
      <c r="B7" s="1" t="s">
        <v>6</v>
      </c>
      <c r="C7" s="1"/>
      <c r="D7" s="1">
        <f>IF(C7=4,1,0)</f>
        <v>0</v>
      </c>
      <c r="E7" s="6">
        <f t="shared" ref="E7:E16" si="0">D7</f>
        <v>0</v>
      </c>
      <c r="F7" s="3"/>
    </row>
    <row r="8" spans="1:6" ht="21">
      <c r="A8" s="1">
        <v>5</v>
      </c>
      <c r="B8" s="1" t="s">
        <v>7</v>
      </c>
      <c r="C8" s="1"/>
      <c r="D8" s="1">
        <f>IF(C8="шарманка",1,0)</f>
        <v>0</v>
      </c>
      <c r="E8" s="6">
        <f t="shared" si="0"/>
        <v>0</v>
      </c>
      <c r="F8" s="3"/>
    </row>
    <row r="9" spans="1:6" ht="21">
      <c r="A9" s="1">
        <v>6</v>
      </c>
      <c r="B9" s="1" t="s">
        <v>8</v>
      </c>
      <c r="C9" s="1"/>
      <c r="D9" s="1">
        <f>IF(C9="небосвод",1,0)</f>
        <v>0</v>
      </c>
      <c r="E9" s="6">
        <f t="shared" si="0"/>
        <v>0</v>
      </c>
      <c r="F9" s="3"/>
    </row>
    <row r="10" spans="1:6" ht="21">
      <c r="A10" s="1">
        <v>7</v>
      </c>
      <c r="B10" s="1" t="s">
        <v>9</v>
      </c>
      <c r="C10" s="1"/>
      <c r="D10" s="1">
        <f>IF(C10="столица",1,0)</f>
        <v>0</v>
      </c>
      <c r="E10" s="6">
        <f t="shared" si="0"/>
        <v>0</v>
      </c>
      <c r="F10" s="3"/>
    </row>
    <row r="11" spans="1:6" ht="21">
      <c r="A11" s="1">
        <v>8</v>
      </c>
      <c r="B11" s="1" t="s">
        <v>10</v>
      </c>
      <c r="C11" s="1"/>
      <c r="D11" s="1">
        <f>IF(C11="хлеб-всему голова",1,0)</f>
        <v>0</v>
      </c>
      <c r="E11" s="6">
        <f t="shared" si="0"/>
        <v>0</v>
      </c>
      <c r="F11" s="3"/>
    </row>
    <row r="12" spans="1:6" ht="21">
      <c r="A12" s="1">
        <v>9</v>
      </c>
      <c r="B12" s="1" t="s">
        <v>12</v>
      </c>
      <c r="C12" s="1"/>
      <c r="D12" s="1">
        <f>IF(C12="снегурочка",1,0)</f>
        <v>0</v>
      </c>
      <c r="E12" s="6">
        <f t="shared" si="0"/>
        <v>0</v>
      </c>
      <c r="F12" s="3"/>
    </row>
    <row r="13" spans="1:6" ht="21">
      <c r="A13" s="26">
        <v>10</v>
      </c>
      <c r="B13" s="26" t="s">
        <v>13</v>
      </c>
      <c r="C13" s="1"/>
      <c r="D13" s="1">
        <f>IF(C13="Баю-баюшки-баю,не ложися на краю",1,0)</f>
        <v>0</v>
      </c>
      <c r="E13" s="26">
        <f>IF(AND(D13=1,D14=1),1,0)</f>
        <v>0</v>
      </c>
      <c r="F13" s="3"/>
    </row>
    <row r="14" spans="1:6" ht="21">
      <c r="A14" s="28"/>
      <c r="B14" s="28"/>
      <c r="C14" s="1"/>
      <c r="D14" s="1">
        <f>IF(C14="Вместе весело шагать по просторам",1,0)</f>
        <v>0</v>
      </c>
      <c r="E14" s="28"/>
      <c r="F14" s="3"/>
    </row>
    <row r="15" spans="1:6" ht="21">
      <c r="A15" s="5">
        <v>11</v>
      </c>
      <c r="B15" s="11" t="s">
        <v>18</v>
      </c>
      <c r="C15" s="1"/>
      <c r="D15" s="1">
        <f>IF(C15="мокрыйдождянебоится",1,0)</f>
        <v>0</v>
      </c>
      <c r="E15" s="6">
        <f t="shared" si="0"/>
        <v>0</v>
      </c>
      <c r="F15" s="3"/>
    </row>
    <row r="16" spans="1:6" ht="21.75" thickBot="1">
      <c r="A16" s="4">
        <v>12</v>
      </c>
      <c r="B16" s="4" t="s">
        <v>4</v>
      </c>
      <c r="C16" s="4"/>
      <c r="D16" s="4"/>
      <c r="E16" s="7">
        <f t="shared" si="0"/>
        <v>0</v>
      </c>
      <c r="F16" s="3"/>
    </row>
    <row r="17" spans="1:6" ht="36.75" thickBot="1">
      <c r="A17" s="12"/>
      <c r="B17" s="13"/>
      <c r="C17" s="29" t="s">
        <v>14</v>
      </c>
      <c r="D17" s="30"/>
      <c r="E17" s="9">
        <f>COUNTIF(E3:E16,)</f>
        <v>11</v>
      </c>
      <c r="F17" s="10">
        <f>COUNTIF(E3:E16,1)</f>
        <v>0</v>
      </c>
    </row>
    <row r="18" spans="1:6">
      <c r="A18" s="17" t="str">
        <f>IF(F17=11,"ПОЗДРАВЛЯЮ!!!",IF(F17&lt;11,"РИСКНЁМ?!"," "))</f>
        <v>РИСКНЁМ?!</v>
      </c>
      <c r="B18" s="18"/>
      <c r="C18" s="18"/>
      <c r="D18" s="18"/>
      <c r="E18" s="18"/>
      <c r="F18" s="19"/>
    </row>
    <row r="19" spans="1:6">
      <c r="A19" s="20"/>
      <c r="B19" s="21"/>
      <c r="C19" s="21"/>
      <c r="D19" s="21"/>
      <c r="E19" s="21"/>
      <c r="F19" s="22"/>
    </row>
    <row r="20" spans="1:6">
      <c r="A20" s="20"/>
      <c r="B20" s="21"/>
      <c r="C20" s="21"/>
      <c r="D20" s="21"/>
      <c r="E20" s="21"/>
      <c r="F20" s="22"/>
    </row>
    <row r="21" spans="1:6">
      <c r="A21" s="20"/>
      <c r="B21" s="21"/>
      <c r="C21" s="21"/>
      <c r="D21" s="21"/>
      <c r="E21" s="21"/>
      <c r="F21" s="22"/>
    </row>
    <row r="22" spans="1:6" ht="15.75" thickBot="1">
      <c r="A22" s="23"/>
      <c r="B22" s="24"/>
      <c r="C22" s="24"/>
      <c r="D22" s="24"/>
      <c r="E22" s="24"/>
      <c r="F22" s="25"/>
    </row>
    <row r="23" spans="1:6" ht="22.5" customHeight="1"/>
  </sheetData>
  <dataConsolidate/>
  <mergeCells count="9">
    <mergeCell ref="A1:F1"/>
    <mergeCell ref="A18:F22"/>
    <mergeCell ref="B4:B6"/>
    <mergeCell ref="A4:A6"/>
    <mergeCell ref="B13:B14"/>
    <mergeCell ref="E13:E14"/>
    <mergeCell ref="E4:E6"/>
    <mergeCell ref="A13:A14"/>
    <mergeCell ref="C17:D1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2014-03-30T17:10:36Z</dcterms:modified>
</cp:coreProperties>
</file>