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240" windowWidth="10515" windowHeight="5520"/>
  </bookViews>
  <sheets>
    <sheet name="Лист1" sheetId="2" r:id="rId1"/>
    <sheet name="Лист2" sheetId="6" r:id="rId2"/>
  </sheets>
  <definedNames>
    <definedName name="_xlnm._FilterDatabase" localSheetId="0" hidden="1">Лист1!$A$1:$L$189</definedName>
    <definedName name="_xlnm._FilterDatabase" localSheetId="1" hidden="1">Лист2!$A$1:$K$1</definedName>
  </definedNames>
  <calcPr calcId="125725"/>
</workbook>
</file>

<file path=xl/calcChain.xml><?xml version="1.0" encoding="utf-8"?>
<calcChain xmlns="http://schemas.openxmlformats.org/spreadsheetml/2006/main">
  <c r="I2" i="2"/>
  <c r="I3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J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"/>
  <c r="K3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"/>
  <c r="L2" i="6"/>
  <c r="L3" i="2" l="1"/>
  <c r="L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165"/>
  <c r="L166"/>
  <c r="L167"/>
  <c r="L168"/>
  <c r="L169"/>
  <c r="L170"/>
  <c r="L171"/>
  <c r="L172"/>
  <c r="L173"/>
  <c r="L174"/>
  <c r="L175"/>
  <c r="L176"/>
  <c r="L177"/>
  <c r="L178"/>
  <c r="L2"/>
  <c r="L3" i="6"/>
  <c r="L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H189" i="2" l="1"/>
  <c r="L189" s="1"/>
  <c r="H188"/>
  <c r="L188" s="1"/>
  <c r="H187"/>
  <c r="L187" s="1"/>
  <c r="H186"/>
  <c r="L186" s="1"/>
  <c r="H185"/>
  <c r="L185" s="1"/>
  <c r="H184"/>
  <c r="L184" s="1"/>
  <c r="H183"/>
  <c r="L183" s="1"/>
  <c r="H182"/>
  <c r="L182" s="1"/>
  <c r="H181"/>
  <c r="L181" s="1"/>
  <c r="H180"/>
  <c r="L180" s="1"/>
  <c r="H179"/>
  <c r="L179" s="1"/>
</calcChain>
</file>

<file path=xl/sharedStrings.xml><?xml version="1.0" encoding="utf-8"?>
<sst xmlns="http://schemas.openxmlformats.org/spreadsheetml/2006/main" count="768" uniqueCount="28">
  <si>
    <t>M</t>
  </si>
  <si>
    <t>20 kg</t>
  </si>
  <si>
    <t>En</t>
  </si>
  <si>
    <t>G-3-1110</t>
  </si>
  <si>
    <t>BP 221S</t>
  </si>
  <si>
    <t>2*g</t>
  </si>
  <si>
    <t>20*g</t>
  </si>
  <si>
    <t>200*g</t>
  </si>
  <si>
    <t>PM-1200</t>
  </si>
  <si>
    <t>KCC-150</t>
  </si>
  <si>
    <t xml:space="preserve"> SB 16001 </t>
  </si>
  <si>
    <t>S</t>
  </si>
  <si>
    <t>M67</t>
  </si>
  <si>
    <t>G</t>
  </si>
  <si>
    <t>0110</t>
  </si>
  <si>
    <t>KL IV</t>
  </si>
  <si>
    <t>Код</t>
  </si>
  <si>
    <t>Прибор</t>
  </si>
  <si>
    <t>Тип</t>
  </si>
  <si>
    <t xml:space="preserve"> Nr. </t>
  </si>
  <si>
    <t>Калибровачная точка</t>
  </si>
  <si>
    <t>Дата калибровки</t>
  </si>
  <si>
    <t>Неопределенность, U</t>
  </si>
  <si>
    <t>Гиря</t>
  </si>
  <si>
    <t>Весы</t>
  </si>
  <si>
    <t>Барометр</t>
  </si>
  <si>
    <t>Эталонный метр</t>
  </si>
  <si>
    <t>Показания прибора или погрешность, X</t>
  </si>
</sst>
</file>

<file path=xl/styles.xml><?xml version="1.0" encoding="utf-8"?>
<styleSheet xmlns="http://schemas.openxmlformats.org/spreadsheetml/2006/main">
  <numFmts count="10">
    <numFmt numFmtId="164" formatCode="yyyy\-mm\-dd;@"/>
    <numFmt numFmtId="165" formatCode="0.0"/>
    <numFmt numFmtId="166" formatCode="0\ &quot;g&quot;"/>
    <numFmt numFmtId="167" formatCode="0.00\ &quot;g&quot;"/>
    <numFmt numFmtId="168" formatCode="0.00\ &quot;μm&quot;"/>
    <numFmt numFmtId="169" formatCode="0\ &quot;μm&quot;"/>
    <numFmt numFmtId="170" formatCode="0.000\ &quot;g&quot;"/>
    <numFmt numFmtId="171" formatCode="0.00\ &quot;mg&quot;"/>
    <numFmt numFmtId="172" formatCode="0.0000\ &quot;g&quot;"/>
    <numFmt numFmtId="173" formatCode="0.00000\ &quot;g&quot;"/>
  </numFmts>
  <fonts count="3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167" fontId="2" fillId="0" borderId="1" xfId="0" applyNumberFormat="1" applyFont="1" applyBorder="1" applyAlignment="1">
      <alignment horizontal="center" vertical="center"/>
    </xf>
    <xf numFmtId="167" fontId="2" fillId="0" borderId="2" xfId="0" applyNumberFormat="1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70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9" fontId="2" fillId="2" borderId="1" xfId="0" applyNumberFormat="1" applyFont="1" applyFill="1" applyBorder="1" applyAlignment="1">
      <alignment horizontal="center" vertical="center"/>
    </xf>
    <xf numFmtId="168" fontId="2" fillId="2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171" fontId="2" fillId="2" borderId="1" xfId="0" applyNumberFormat="1" applyFont="1" applyFill="1" applyBorder="1" applyAlignment="1">
      <alignment horizontal="center" vertical="center"/>
    </xf>
    <xf numFmtId="171" fontId="2" fillId="2" borderId="2" xfId="0" applyNumberFormat="1" applyFont="1" applyFill="1" applyBorder="1" applyAlignment="1">
      <alignment horizontal="center" vertical="center"/>
    </xf>
    <xf numFmtId="173" fontId="2" fillId="2" borderId="1" xfId="0" applyNumberFormat="1" applyFont="1" applyFill="1" applyBorder="1" applyAlignment="1">
      <alignment horizontal="center" vertical="center"/>
    </xf>
    <xf numFmtId="172" fontId="2" fillId="2" borderId="1" xfId="0" applyNumberFormat="1" applyFont="1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/>
    </xf>
    <xf numFmtId="170" fontId="2" fillId="3" borderId="1" xfId="0" applyNumberFormat="1" applyFont="1" applyFill="1" applyBorder="1" applyAlignment="1">
      <alignment horizontal="center" vertical="center"/>
    </xf>
    <xf numFmtId="171" fontId="2" fillId="3" borderId="1" xfId="0" applyNumberFormat="1" applyFont="1" applyFill="1" applyBorder="1" applyAlignment="1">
      <alignment horizontal="center" vertical="center"/>
    </xf>
    <xf numFmtId="171" fontId="2" fillId="3" borderId="2" xfId="0" applyNumberFormat="1" applyFont="1" applyFill="1" applyBorder="1" applyAlignment="1">
      <alignment horizontal="center" vertical="center"/>
    </xf>
    <xf numFmtId="169" fontId="2" fillId="3" borderId="1" xfId="0" applyNumberFormat="1" applyFont="1" applyFill="1" applyBorder="1" applyAlignment="1">
      <alignment horizontal="center" vertical="center"/>
    </xf>
    <xf numFmtId="168" fontId="2" fillId="3" borderId="1" xfId="0" applyNumberFormat="1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FF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L189"/>
  <sheetViews>
    <sheetView tabSelected="1" zoomScale="80" zoomScaleNormal="80" workbookViewId="0">
      <selection activeCell="L12" sqref="L12"/>
    </sheetView>
  </sheetViews>
  <sheetFormatPr defaultRowHeight="15.75"/>
  <cols>
    <col min="1" max="1" width="9.140625" style="1"/>
    <col min="2" max="2" width="27.5703125" style="1" customWidth="1"/>
    <col min="3" max="3" width="13.140625" style="1" customWidth="1"/>
    <col min="4" max="4" width="17.85546875" style="1" customWidth="1"/>
    <col min="5" max="5" width="18" style="1" customWidth="1"/>
    <col min="6" max="6" width="13.85546875" style="1" customWidth="1"/>
    <col min="7" max="7" width="25.42578125" style="1" customWidth="1"/>
    <col min="8" max="8" width="22" style="1" customWidth="1"/>
    <col min="9" max="9" width="14.5703125" style="1" customWidth="1"/>
    <col min="10" max="10" width="18.85546875" style="1" customWidth="1"/>
    <col min="11" max="11" width="21" style="1" customWidth="1"/>
    <col min="12" max="12" width="14.85546875" style="1" customWidth="1"/>
    <col min="13" max="16384" width="9.140625" style="1"/>
  </cols>
  <sheetData>
    <row r="1" spans="1:12" ht="46.5" customHeight="1">
      <c r="A1" s="3" t="s">
        <v>16</v>
      </c>
      <c r="B1" s="4" t="s">
        <v>17</v>
      </c>
      <c r="C1" s="5" t="s">
        <v>18</v>
      </c>
      <c r="D1" s="5" t="s">
        <v>19</v>
      </c>
      <c r="E1" s="14" t="s">
        <v>20</v>
      </c>
      <c r="F1" s="11" t="s">
        <v>21</v>
      </c>
      <c r="G1" s="3" t="s">
        <v>27</v>
      </c>
      <c r="H1" s="3" t="s">
        <v>22</v>
      </c>
      <c r="I1" s="15" t="s">
        <v>21</v>
      </c>
      <c r="J1" s="16" t="s">
        <v>27</v>
      </c>
      <c r="K1" s="16" t="s">
        <v>22</v>
      </c>
      <c r="L1" s="2" t="s">
        <v>2</v>
      </c>
    </row>
    <row r="2" spans="1:12" ht="19.5" customHeight="1">
      <c r="A2" s="2" t="s">
        <v>0</v>
      </c>
      <c r="B2" s="2" t="s">
        <v>23</v>
      </c>
      <c r="C2" s="2" t="s">
        <v>1</v>
      </c>
      <c r="D2" s="2">
        <v>1</v>
      </c>
      <c r="E2" s="2" t="s">
        <v>1</v>
      </c>
      <c r="F2" s="20">
        <v>2011</v>
      </c>
      <c r="G2" s="21">
        <v>19999.718000000001</v>
      </c>
      <c r="H2" s="21">
        <v>2.9000000000000001E-2</v>
      </c>
      <c r="I2" s="36">
        <f>VLOOKUP(D2,D27:H51,3,FALSE)</f>
        <v>2013</v>
      </c>
      <c r="J2" s="21">
        <f>VLOOKUP(D2,D27:H51,4,FALSE)</f>
        <v>20000.126</v>
      </c>
      <c r="K2" s="21">
        <f>VLOOKUP(D2,D27:H51,5,FALSE)</f>
        <v>4.9000000000000002E-2</v>
      </c>
      <c r="L2" s="6">
        <f>(G2-J2)/SQRT(H2^2+K2^2)</f>
        <v>-7.1656180937084839</v>
      </c>
    </row>
    <row r="3" spans="1:12" ht="19.5" customHeight="1">
      <c r="A3" s="2" t="s">
        <v>0</v>
      </c>
      <c r="B3" s="2" t="s">
        <v>23</v>
      </c>
      <c r="C3" s="2" t="s">
        <v>1</v>
      </c>
      <c r="D3" s="2">
        <v>2</v>
      </c>
      <c r="E3" s="2" t="s">
        <v>1</v>
      </c>
      <c r="F3" s="20">
        <v>2011</v>
      </c>
      <c r="G3" s="21">
        <v>19999.366999999998</v>
      </c>
      <c r="H3" s="21">
        <v>2.8000000000000001E-2</v>
      </c>
      <c r="I3" s="36">
        <f t="shared" ref="I3:I26" si="0">VLOOKUP(D3,D28:H52,3,FALSE)</f>
        <v>2013</v>
      </c>
      <c r="J3" s="21">
        <f t="shared" ref="J3:J26" si="1">VLOOKUP(D3,D28:H52,4,FALSE)</f>
        <v>20000.036</v>
      </c>
      <c r="K3" s="21">
        <f t="shared" ref="K3:K26" si="2">VLOOKUP(D3,D28:H52,5,FALSE)</f>
        <v>4.9000000000000002E-2</v>
      </c>
      <c r="L3" s="6">
        <f t="shared" ref="L3:L66" si="3">(G3-J3)/SQRT(H3^2+K3^2)</f>
        <v>-11.854176777198546</v>
      </c>
    </row>
    <row r="4" spans="1:12" ht="15.75" customHeight="1">
      <c r="A4" s="2" t="s">
        <v>0</v>
      </c>
      <c r="B4" s="2" t="s">
        <v>23</v>
      </c>
      <c r="C4" s="2" t="s">
        <v>1</v>
      </c>
      <c r="D4" s="2">
        <v>3</v>
      </c>
      <c r="E4" s="2" t="s">
        <v>1</v>
      </c>
      <c r="F4" s="20">
        <v>2011</v>
      </c>
      <c r="G4" s="21">
        <v>19999.758999999998</v>
      </c>
      <c r="H4" s="21">
        <v>2.8000000000000001E-2</v>
      </c>
      <c r="I4" s="36">
        <f t="shared" si="0"/>
        <v>2013</v>
      </c>
      <c r="J4" s="21">
        <f t="shared" si="1"/>
        <v>20000.026000000002</v>
      </c>
      <c r="K4" s="21">
        <f t="shared" si="2"/>
        <v>4.9000000000000002E-2</v>
      </c>
      <c r="L4" s="6">
        <f t="shared" si="3"/>
        <v>-4.731039162249747</v>
      </c>
    </row>
    <row r="5" spans="1:12" ht="15.75" customHeight="1">
      <c r="A5" s="2" t="s">
        <v>0</v>
      </c>
      <c r="B5" s="2" t="s">
        <v>23</v>
      </c>
      <c r="C5" s="2" t="s">
        <v>1</v>
      </c>
      <c r="D5" s="2">
        <v>4</v>
      </c>
      <c r="E5" s="2" t="s">
        <v>1</v>
      </c>
      <c r="F5" s="20">
        <v>2011</v>
      </c>
      <c r="G5" s="21">
        <v>19999.545999999998</v>
      </c>
      <c r="H5" s="21">
        <v>2.8000000000000001E-2</v>
      </c>
      <c r="I5" s="36">
        <f t="shared" si="0"/>
        <v>2013</v>
      </c>
      <c r="J5" s="21">
        <f t="shared" si="1"/>
        <v>20000.045999999998</v>
      </c>
      <c r="K5" s="21">
        <f t="shared" si="2"/>
        <v>4.9000000000000002E-2</v>
      </c>
      <c r="L5" s="6">
        <f t="shared" si="3"/>
        <v>-8.8596238992291738</v>
      </c>
    </row>
    <row r="6" spans="1:12" ht="15.75" customHeight="1">
      <c r="A6" s="2" t="s">
        <v>0</v>
      </c>
      <c r="B6" s="2" t="s">
        <v>23</v>
      </c>
      <c r="C6" s="2" t="s">
        <v>1</v>
      </c>
      <c r="D6" s="2">
        <v>5</v>
      </c>
      <c r="E6" s="2" t="s">
        <v>1</v>
      </c>
      <c r="F6" s="20">
        <v>2011</v>
      </c>
      <c r="G6" s="21">
        <v>19999.705000000002</v>
      </c>
      <c r="H6" s="21">
        <v>2.8000000000000001E-2</v>
      </c>
      <c r="I6" s="36">
        <f t="shared" si="0"/>
        <v>2013</v>
      </c>
      <c r="J6" s="21">
        <f t="shared" si="1"/>
        <v>20000.141</v>
      </c>
      <c r="K6" s="21">
        <f t="shared" si="2"/>
        <v>4.9000000000000002E-2</v>
      </c>
      <c r="L6" s="6">
        <f t="shared" si="3"/>
        <v>-7.7255920400901941</v>
      </c>
    </row>
    <row r="7" spans="1:12" ht="15.75" customHeight="1">
      <c r="A7" s="2" t="s">
        <v>0</v>
      </c>
      <c r="B7" s="2" t="s">
        <v>23</v>
      </c>
      <c r="C7" s="2" t="s">
        <v>1</v>
      </c>
      <c r="D7" s="2">
        <v>6</v>
      </c>
      <c r="E7" s="2" t="s">
        <v>1</v>
      </c>
      <c r="F7" s="20">
        <v>2011</v>
      </c>
      <c r="G7" s="21">
        <v>19999.562999999998</v>
      </c>
      <c r="H7" s="21">
        <v>2.8000000000000001E-2</v>
      </c>
      <c r="I7" s="36">
        <f t="shared" si="0"/>
        <v>2013</v>
      </c>
      <c r="J7" s="21">
        <f t="shared" si="1"/>
        <v>20000.111000000001</v>
      </c>
      <c r="K7" s="21">
        <f t="shared" si="2"/>
        <v>4.9000000000000002E-2</v>
      </c>
      <c r="L7" s="6">
        <f t="shared" si="3"/>
        <v>-9.7101477935995248</v>
      </c>
    </row>
    <row r="8" spans="1:12" ht="15.75" customHeight="1">
      <c r="A8" s="2" t="s">
        <v>0</v>
      </c>
      <c r="B8" s="2" t="s">
        <v>23</v>
      </c>
      <c r="C8" s="2" t="s">
        <v>1</v>
      </c>
      <c r="D8" s="2">
        <v>7</v>
      </c>
      <c r="E8" s="2" t="s">
        <v>1</v>
      </c>
      <c r="F8" s="20">
        <v>2011</v>
      </c>
      <c r="G8" s="21">
        <v>19999.035</v>
      </c>
      <c r="H8" s="21">
        <v>2.8000000000000001E-2</v>
      </c>
      <c r="I8" s="36">
        <f t="shared" si="0"/>
        <v>2013</v>
      </c>
      <c r="J8" s="21">
        <f t="shared" si="1"/>
        <v>20000.021000000001</v>
      </c>
      <c r="K8" s="21">
        <f t="shared" si="2"/>
        <v>4.9000000000000002E-2</v>
      </c>
      <c r="L8" s="6">
        <f t="shared" si="3"/>
        <v>-17.471178329293856</v>
      </c>
    </row>
    <row r="9" spans="1:12" ht="15.75" customHeight="1">
      <c r="A9" s="2" t="s">
        <v>0</v>
      </c>
      <c r="B9" s="2" t="s">
        <v>23</v>
      </c>
      <c r="C9" s="2" t="s">
        <v>1</v>
      </c>
      <c r="D9" s="2">
        <v>8</v>
      </c>
      <c r="E9" s="2" t="s">
        <v>1</v>
      </c>
      <c r="F9" s="20">
        <v>2011</v>
      </c>
      <c r="G9" s="21">
        <v>19999.866999999998</v>
      </c>
      <c r="H9" s="21">
        <v>3.1E-2</v>
      </c>
      <c r="I9" s="36">
        <f t="shared" si="0"/>
        <v>2013</v>
      </c>
      <c r="J9" s="21">
        <f t="shared" si="1"/>
        <v>19999.758999999998</v>
      </c>
      <c r="K9" s="21">
        <f t="shared" si="2"/>
        <v>4.9000000000000002E-2</v>
      </c>
      <c r="L9" s="6">
        <f t="shared" si="3"/>
        <v>1.862622740689527</v>
      </c>
    </row>
    <row r="10" spans="1:12" ht="15.75" customHeight="1">
      <c r="A10" s="2" t="s">
        <v>0</v>
      </c>
      <c r="B10" s="2" t="s">
        <v>23</v>
      </c>
      <c r="C10" s="2" t="s">
        <v>1</v>
      </c>
      <c r="D10" s="2">
        <v>9</v>
      </c>
      <c r="E10" s="2" t="s">
        <v>1</v>
      </c>
      <c r="F10" s="20">
        <v>2011</v>
      </c>
      <c r="G10" s="21">
        <v>19999.186000000002</v>
      </c>
      <c r="H10" s="21">
        <v>2.8000000000000001E-2</v>
      </c>
      <c r="I10" s="36">
        <f t="shared" si="0"/>
        <v>2013</v>
      </c>
      <c r="J10" s="21">
        <f t="shared" si="1"/>
        <v>20000.071</v>
      </c>
      <c r="K10" s="21">
        <f t="shared" si="2"/>
        <v>4.9000000000000002E-2</v>
      </c>
      <c r="L10" s="6">
        <f t="shared" si="3"/>
        <v>-15.681534301607275</v>
      </c>
    </row>
    <row r="11" spans="1:12" ht="15.75" customHeight="1">
      <c r="A11" s="2" t="s">
        <v>0</v>
      </c>
      <c r="B11" s="2" t="s">
        <v>23</v>
      </c>
      <c r="C11" s="2" t="s">
        <v>1</v>
      </c>
      <c r="D11" s="2">
        <v>10</v>
      </c>
      <c r="E11" s="2" t="s">
        <v>1</v>
      </c>
      <c r="F11" s="20">
        <v>2011</v>
      </c>
      <c r="G11" s="21">
        <v>19999.655999999999</v>
      </c>
      <c r="H11" s="21">
        <v>2.9000000000000001E-2</v>
      </c>
      <c r="I11" s="36">
        <f t="shared" si="0"/>
        <v>2013</v>
      </c>
      <c r="J11" s="21">
        <f t="shared" si="1"/>
        <v>20000.120999999999</v>
      </c>
      <c r="K11" s="21">
        <f t="shared" si="2"/>
        <v>4.9000000000000002E-2</v>
      </c>
      <c r="L11" s="6">
        <f t="shared" si="3"/>
        <v>-8.1666970921078512</v>
      </c>
    </row>
    <row r="12" spans="1:12" ht="15.75" customHeight="1">
      <c r="A12" s="2" t="s">
        <v>0</v>
      </c>
      <c r="B12" s="2" t="s">
        <v>23</v>
      </c>
      <c r="C12" s="2" t="s">
        <v>1</v>
      </c>
      <c r="D12" s="2">
        <v>11</v>
      </c>
      <c r="E12" s="2" t="s">
        <v>1</v>
      </c>
      <c r="F12" s="20">
        <v>2011</v>
      </c>
      <c r="G12" s="21">
        <v>19999.449000000001</v>
      </c>
      <c r="H12" s="21">
        <v>2.8000000000000001E-2</v>
      </c>
      <c r="I12" s="36">
        <f t="shared" si="0"/>
        <v>2013</v>
      </c>
      <c r="J12" s="21">
        <f t="shared" si="1"/>
        <v>20000.120999999999</v>
      </c>
      <c r="K12" s="21">
        <f t="shared" si="2"/>
        <v>4.9000000000000002E-2</v>
      </c>
      <c r="L12" s="6">
        <f t="shared" si="3"/>
        <v>-11.907334520540289</v>
      </c>
    </row>
    <row r="13" spans="1:12" ht="15.75" customHeight="1">
      <c r="A13" s="2" t="s">
        <v>0</v>
      </c>
      <c r="B13" s="2" t="s">
        <v>23</v>
      </c>
      <c r="C13" s="2" t="s">
        <v>1</v>
      </c>
      <c r="D13" s="2">
        <v>12</v>
      </c>
      <c r="E13" s="2" t="s">
        <v>1</v>
      </c>
      <c r="F13" s="20">
        <v>2011</v>
      </c>
      <c r="G13" s="21">
        <v>19999.955000000002</v>
      </c>
      <c r="H13" s="21">
        <v>2.8000000000000001E-2</v>
      </c>
      <c r="I13" s="36">
        <f t="shared" si="0"/>
        <v>2013</v>
      </c>
      <c r="J13" s="21">
        <f t="shared" si="1"/>
        <v>20000.170999999998</v>
      </c>
      <c r="K13" s="21">
        <f t="shared" si="2"/>
        <v>4.9000000000000002E-2</v>
      </c>
      <c r="L13" s="6">
        <f t="shared" si="3"/>
        <v>-3.8273575244087295</v>
      </c>
    </row>
    <row r="14" spans="1:12" ht="15.75" customHeight="1">
      <c r="A14" s="2" t="s">
        <v>0</v>
      </c>
      <c r="B14" s="2" t="s">
        <v>23</v>
      </c>
      <c r="C14" s="2" t="s">
        <v>1</v>
      </c>
      <c r="D14" s="2">
        <v>13</v>
      </c>
      <c r="E14" s="2" t="s">
        <v>1</v>
      </c>
      <c r="F14" s="20">
        <v>2011</v>
      </c>
      <c r="G14" s="21">
        <v>19999.434000000001</v>
      </c>
      <c r="H14" s="21">
        <v>2.8000000000000001E-2</v>
      </c>
      <c r="I14" s="36">
        <f t="shared" si="0"/>
        <v>2013</v>
      </c>
      <c r="J14" s="21">
        <f t="shared" si="1"/>
        <v>20000.021000000001</v>
      </c>
      <c r="K14" s="21">
        <f t="shared" si="2"/>
        <v>4.9000000000000002E-2</v>
      </c>
      <c r="L14" s="6">
        <f t="shared" si="3"/>
        <v>-10.4011984576868</v>
      </c>
    </row>
    <row r="15" spans="1:12" ht="15.75" customHeight="1">
      <c r="A15" s="2" t="s">
        <v>0</v>
      </c>
      <c r="B15" s="2" t="s">
        <v>23</v>
      </c>
      <c r="C15" s="2" t="s">
        <v>1</v>
      </c>
      <c r="D15" s="2">
        <v>14</v>
      </c>
      <c r="E15" s="2" t="s">
        <v>1</v>
      </c>
      <c r="F15" s="20">
        <v>2011</v>
      </c>
      <c r="G15" s="21">
        <v>19999.699000000001</v>
      </c>
      <c r="H15" s="21">
        <v>2.8000000000000001E-2</v>
      </c>
      <c r="I15" s="36">
        <f t="shared" si="0"/>
        <v>2013</v>
      </c>
      <c r="J15" s="21">
        <f t="shared" si="1"/>
        <v>19999.971000000001</v>
      </c>
      <c r="K15" s="21">
        <f t="shared" si="2"/>
        <v>4.9000000000000002E-2</v>
      </c>
      <c r="L15" s="6">
        <f t="shared" si="3"/>
        <v>-4.8196354011956259</v>
      </c>
    </row>
    <row r="16" spans="1:12" ht="15.75" customHeight="1">
      <c r="A16" s="2" t="s">
        <v>0</v>
      </c>
      <c r="B16" s="2" t="s">
        <v>23</v>
      </c>
      <c r="C16" s="2" t="s">
        <v>1</v>
      </c>
      <c r="D16" s="2">
        <v>15</v>
      </c>
      <c r="E16" s="2" t="s">
        <v>1</v>
      </c>
      <c r="F16" s="20">
        <v>2011</v>
      </c>
      <c r="G16" s="21">
        <v>19999.672999999999</v>
      </c>
      <c r="H16" s="21">
        <v>2.9000000000000001E-2</v>
      </c>
      <c r="I16" s="36">
        <f t="shared" si="0"/>
        <v>2013</v>
      </c>
      <c r="J16" s="21">
        <f t="shared" si="1"/>
        <v>20000.056</v>
      </c>
      <c r="K16" s="21">
        <f t="shared" si="2"/>
        <v>4.9000000000000002E-2</v>
      </c>
      <c r="L16" s="6">
        <f t="shared" si="3"/>
        <v>-6.7265483576121259</v>
      </c>
    </row>
    <row r="17" spans="1:12" ht="15.75" customHeight="1">
      <c r="A17" s="2" t="s">
        <v>0</v>
      </c>
      <c r="B17" s="2" t="s">
        <v>23</v>
      </c>
      <c r="C17" s="2" t="s">
        <v>1</v>
      </c>
      <c r="D17" s="2">
        <v>16</v>
      </c>
      <c r="E17" s="2" t="s">
        <v>1</v>
      </c>
      <c r="F17" s="20">
        <v>2011</v>
      </c>
      <c r="G17" s="21">
        <v>19999.777999999998</v>
      </c>
      <c r="H17" s="21">
        <v>2.8000000000000001E-2</v>
      </c>
      <c r="I17" s="36">
        <f t="shared" si="0"/>
        <v>2013</v>
      </c>
      <c r="J17" s="21">
        <f t="shared" si="1"/>
        <v>20000.146000000001</v>
      </c>
      <c r="K17" s="21">
        <f t="shared" si="2"/>
        <v>4.9000000000000002E-2</v>
      </c>
      <c r="L17" s="6">
        <f t="shared" si="3"/>
        <v>-6.5206831898718658</v>
      </c>
    </row>
    <row r="18" spans="1:12" ht="15.75" customHeight="1">
      <c r="A18" s="2" t="s">
        <v>0</v>
      </c>
      <c r="B18" s="2" t="s">
        <v>23</v>
      </c>
      <c r="C18" s="2" t="s">
        <v>1</v>
      </c>
      <c r="D18" s="2">
        <v>17</v>
      </c>
      <c r="E18" s="2" t="s">
        <v>1</v>
      </c>
      <c r="F18" s="20">
        <v>2011</v>
      </c>
      <c r="G18" s="21">
        <v>19999.073</v>
      </c>
      <c r="H18" s="21">
        <v>2.8000000000000001E-2</v>
      </c>
      <c r="I18" s="36">
        <f t="shared" si="0"/>
        <v>2013</v>
      </c>
      <c r="J18" s="21">
        <f t="shared" si="1"/>
        <v>20000.065999999999</v>
      </c>
      <c r="K18" s="21">
        <f t="shared" si="2"/>
        <v>4.9000000000000002E-2</v>
      </c>
      <c r="L18" s="6">
        <f t="shared" si="3"/>
        <v>-17.595213063843872</v>
      </c>
    </row>
    <row r="19" spans="1:12" ht="15.75" customHeight="1">
      <c r="A19" s="2" t="s">
        <v>0</v>
      </c>
      <c r="B19" s="2" t="s">
        <v>23</v>
      </c>
      <c r="C19" s="2" t="s">
        <v>1</v>
      </c>
      <c r="D19" s="2">
        <v>18</v>
      </c>
      <c r="E19" s="2" t="s">
        <v>1</v>
      </c>
      <c r="F19" s="20">
        <v>2011</v>
      </c>
      <c r="G19" s="21">
        <v>19999.808000000001</v>
      </c>
      <c r="H19" s="21">
        <v>0.03</v>
      </c>
      <c r="I19" s="36">
        <f t="shared" si="0"/>
        <v>2013</v>
      </c>
      <c r="J19" s="21">
        <f t="shared" si="1"/>
        <v>20000.111000000001</v>
      </c>
      <c r="K19" s="21">
        <f t="shared" si="2"/>
        <v>4.9000000000000002E-2</v>
      </c>
      <c r="L19" s="6">
        <f t="shared" si="3"/>
        <v>-5.2737539823471247</v>
      </c>
    </row>
    <row r="20" spans="1:12" ht="15.75" customHeight="1">
      <c r="A20" s="2" t="s">
        <v>0</v>
      </c>
      <c r="B20" s="2" t="s">
        <v>23</v>
      </c>
      <c r="C20" s="2" t="s">
        <v>1</v>
      </c>
      <c r="D20" s="2">
        <v>19</v>
      </c>
      <c r="E20" s="2" t="s">
        <v>1</v>
      </c>
      <c r="F20" s="20">
        <v>2011</v>
      </c>
      <c r="G20" s="21">
        <v>19999.592000000001</v>
      </c>
      <c r="H20" s="21">
        <v>2.8000000000000001E-2</v>
      </c>
      <c r="I20" s="36">
        <f t="shared" si="0"/>
        <v>2013</v>
      </c>
      <c r="J20" s="21">
        <f t="shared" si="1"/>
        <v>20000.041000000001</v>
      </c>
      <c r="K20" s="21">
        <f t="shared" si="2"/>
        <v>4.9000000000000002E-2</v>
      </c>
      <c r="L20" s="6">
        <f t="shared" si="3"/>
        <v>-7.9559422615170812</v>
      </c>
    </row>
    <row r="21" spans="1:12" ht="15.75" customHeight="1">
      <c r="A21" s="2" t="s">
        <v>0</v>
      </c>
      <c r="B21" s="2" t="s">
        <v>23</v>
      </c>
      <c r="C21" s="2" t="s">
        <v>1</v>
      </c>
      <c r="D21" s="2">
        <v>20</v>
      </c>
      <c r="E21" s="2" t="s">
        <v>1</v>
      </c>
      <c r="F21" s="20">
        <v>2011</v>
      </c>
      <c r="G21" s="21">
        <v>19999.655999999999</v>
      </c>
      <c r="H21" s="21">
        <v>2.8000000000000001E-2</v>
      </c>
      <c r="I21" s="36">
        <f t="shared" si="0"/>
        <v>2013</v>
      </c>
      <c r="J21" s="21">
        <f t="shared" si="1"/>
        <v>20000.036</v>
      </c>
      <c r="K21" s="21">
        <f t="shared" si="2"/>
        <v>4.9000000000000002E-2</v>
      </c>
      <c r="L21" s="6">
        <f t="shared" si="3"/>
        <v>-6.7333141634322224</v>
      </c>
    </row>
    <row r="22" spans="1:12" ht="15.75" customHeight="1">
      <c r="A22" s="2" t="s">
        <v>0</v>
      </c>
      <c r="B22" s="2" t="s">
        <v>23</v>
      </c>
      <c r="C22" s="2" t="s">
        <v>1</v>
      </c>
      <c r="D22" s="2">
        <v>21</v>
      </c>
      <c r="E22" s="2" t="s">
        <v>1</v>
      </c>
      <c r="F22" s="20">
        <v>2011</v>
      </c>
      <c r="G22" s="21">
        <v>20000.358</v>
      </c>
      <c r="H22" s="21">
        <v>3.1E-2</v>
      </c>
      <c r="I22" s="36">
        <f t="shared" si="0"/>
        <v>2013</v>
      </c>
      <c r="J22" s="21">
        <f t="shared" si="1"/>
        <v>20000.096000000001</v>
      </c>
      <c r="K22" s="21">
        <f t="shared" si="2"/>
        <v>4.9000000000000002E-2</v>
      </c>
      <c r="L22" s="6">
        <f t="shared" si="3"/>
        <v>4.5185847968300408</v>
      </c>
    </row>
    <row r="23" spans="1:12" ht="15.75" customHeight="1">
      <c r="A23" s="2" t="s">
        <v>0</v>
      </c>
      <c r="B23" s="2" t="s">
        <v>23</v>
      </c>
      <c r="C23" s="2" t="s">
        <v>1</v>
      </c>
      <c r="D23" s="2">
        <v>22</v>
      </c>
      <c r="E23" s="2" t="s">
        <v>1</v>
      </c>
      <c r="F23" s="20">
        <v>2011</v>
      </c>
      <c r="G23" s="21">
        <v>19999.547999999999</v>
      </c>
      <c r="H23" s="21">
        <v>2.9000000000000001E-2</v>
      </c>
      <c r="I23" s="36">
        <f t="shared" si="0"/>
        <v>2013</v>
      </c>
      <c r="J23" s="21">
        <f t="shared" si="1"/>
        <v>20000.100999999999</v>
      </c>
      <c r="K23" s="21">
        <f t="shared" si="2"/>
        <v>4.9000000000000002E-2</v>
      </c>
      <c r="L23" s="6">
        <f t="shared" si="3"/>
        <v>-9.712222563297372</v>
      </c>
    </row>
    <row r="24" spans="1:12" ht="15.75" customHeight="1">
      <c r="A24" s="2" t="s">
        <v>0</v>
      </c>
      <c r="B24" s="2" t="s">
        <v>23</v>
      </c>
      <c r="C24" s="2" t="s">
        <v>1</v>
      </c>
      <c r="D24" s="2">
        <v>23</v>
      </c>
      <c r="E24" s="2" t="s">
        <v>1</v>
      </c>
      <c r="F24" s="20">
        <v>2011</v>
      </c>
      <c r="G24" s="21">
        <v>19999.337</v>
      </c>
      <c r="H24" s="21">
        <v>2.9000000000000001E-2</v>
      </c>
      <c r="I24" s="36">
        <f t="shared" si="0"/>
        <v>2013</v>
      </c>
      <c r="J24" s="21">
        <f t="shared" si="1"/>
        <v>20000.076000000001</v>
      </c>
      <c r="K24" s="21">
        <f t="shared" si="2"/>
        <v>4.9000000000000002E-2</v>
      </c>
      <c r="L24" s="6">
        <f t="shared" si="3"/>
        <v>-12.97890140016607</v>
      </c>
    </row>
    <row r="25" spans="1:12" ht="15.75" customHeight="1">
      <c r="A25" s="2" t="s">
        <v>0</v>
      </c>
      <c r="B25" s="2" t="s">
        <v>23</v>
      </c>
      <c r="C25" s="2" t="s">
        <v>1</v>
      </c>
      <c r="D25" s="2">
        <v>24</v>
      </c>
      <c r="E25" s="2" t="s">
        <v>1</v>
      </c>
      <c r="F25" s="20">
        <v>2011</v>
      </c>
      <c r="G25" s="21">
        <v>19999.888999999999</v>
      </c>
      <c r="H25" s="21">
        <v>2.9000000000000001E-2</v>
      </c>
      <c r="I25" s="36">
        <f t="shared" si="0"/>
        <v>2013</v>
      </c>
      <c r="J25" s="21">
        <f t="shared" si="1"/>
        <v>19999.716</v>
      </c>
      <c r="K25" s="21">
        <f t="shared" si="2"/>
        <v>4.9000000000000002E-2</v>
      </c>
      <c r="L25" s="6">
        <f t="shared" si="3"/>
        <v>3.0383625740321434</v>
      </c>
    </row>
    <row r="26" spans="1:12" ht="15.75" customHeight="1">
      <c r="A26" s="2" t="s">
        <v>0</v>
      </c>
      <c r="B26" s="2" t="s">
        <v>23</v>
      </c>
      <c r="C26" s="2" t="s">
        <v>1</v>
      </c>
      <c r="D26" s="2">
        <v>25</v>
      </c>
      <c r="E26" s="2" t="s">
        <v>1</v>
      </c>
      <c r="F26" s="20">
        <v>2011</v>
      </c>
      <c r="G26" s="21">
        <v>20010.228999999999</v>
      </c>
      <c r="H26" s="21">
        <v>2.4E-2</v>
      </c>
      <c r="I26" s="36">
        <f t="shared" si="0"/>
        <v>2013</v>
      </c>
      <c r="J26" s="21">
        <f t="shared" si="1"/>
        <v>19998.815999999999</v>
      </c>
      <c r="K26" s="21">
        <f t="shared" si="2"/>
        <v>4.9000000000000002E-2</v>
      </c>
      <c r="L26" s="6">
        <f t="shared" si="3"/>
        <v>209.1752997195608</v>
      </c>
    </row>
    <row r="27" spans="1:12" ht="15.75" hidden="1" customHeight="1">
      <c r="A27" s="2" t="s">
        <v>0</v>
      </c>
      <c r="B27" s="2" t="s">
        <v>23</v>
      </c>
      <c r="C27" s="2" t="s">
        <v>1</v>
      </c>
      <c r="D27" s="2">
        <v>1</v>
      </c>
      <c r="E27" s="2" t="s">
        <v>1</v>
      </c>
      <c r="F27" s="19">
        <v>2013</v>
      </c>
      <c r="G27" s="21">
        <v>20000.126</v>
      </c>
      <c r="H27" s="21">
        <v>4.9000000000000002E-2</v>
      </c>
      <c r="I27" s="31"/>
      <c r="J27" s="21"/>
      <c r="K27" s="21"/>
      <c r="L27" s="6">
        <f t="shared" si="3"/>
        <v>408165.83673469385</v>
      </c>
    </row>
    <row r="28" spans="1:12" ht="15.75" hidden="1" customHeight="1">
      <c r="A28" s="2" t="s">
        <v>0</v>
      </c>
      <c r="B28" s="2" t="s">
        <v>23</v>
      </c>
      <c r="C28" s="2" t="s">
        <v>1</v>
      </c>
      <c r="D28" s="2">
        <v>2</v>
      </c>
      <c r="E28" s="2" t="s">
        <v>1</v>
      </c>
      <c r="F28" s="19">
        <v>2013</v>
      </c>
      <c r="G28" s="21">
        <v>20000.036</v>
      </c>
      <c r="H28" s="21">
        <v>4.9000000000000002E-2</v>
      </c>
      <c r="I28" s="31"/>
      <c r="J28" s="21"/>
      <c r="K28" s="21"/>
      <c r="L28" s="6">
        <f t="shared" si="3"/>
        <v>408164</v>
      </c>
    </row>
    <row r="29" spans="1:12" ht="15.75" hidden="1" customHeight="1">
      <c r="A29" s="2" t="s">
        <v>0</v>
      </c>
      <c r="B29" s="2" t="s">
        <v>23</v>
      </c>
      <c r="C29" s="2" t="s">
        <v>1</v>
      </c>
      <c r="D29" s="2">
        <v>3</v>
      </c>
      <c r="E29" s="2" t="s">
        <v>1</v>
      </c>
      <c r="F29" s="19">
        <v>2013</v>
      </c>
      <c r="G29" s="21">
        <v>20000.026000000002</v>
      </c>
      <c r="H29" s="21">
        <v>4.9000000000000002E-2</v>
      </c>
      <c r="I29" s="31"/>
      <c r="J29" s="21"/>
      <c r="K29" s="21"/>
      <c r="L29" s="6">
        <f t="shared" si="3"/>
        <v>408163.79591836734</v>
      </c>
    </row>
    <row r="30" spans="1:12" ht="15.75" hidden="1" customHeight="1">
      <c r="A30" s="2" t="s">
        <v>0</v>
      </c>
      <c r="B30" s="2" t="s">
        <v>23</v>
      </c>
      <c r="C30" s="2" t="s">
        <v>1</v>
      </c>
      <c r="D30" s="2">
        <v>4</v>
      </c>
      <c r="E30" s="2" t="s">
        <v>1</v>
      </c>
      <c r="F30" s="19">
        <v>2013</v>
      </c>
      <c r="G30" s="21">
        <v>20000.045999999998</v>
      </c>
      <c r="H30" s="21">
        <v>4.9000000000000002E-2</v>
      </c>
      <c r="I30" s="31"/>
      <c r="J30" s="21"/>
      <c r="K30" s="21"/>
      <c r="L30" s="6">
        <f t="shared" si="3"/>
        <v>408164.2040816326</v>
      </c>
    </row>
    <row r="31" spans="1:12" ht="15.75" hidden="1" customHeight="1">
      <c r="A31" s="2" t="s">
        <v>0</v>
      </c>
      <c r="B31" s="2" t="s">
        <v>23</v>
      </c>
      <c r="C31" s="2" t="s">
        <v>1</v>
      </c>
      <c r="D31" s="2">
        <v>5</v>
      </c>
      <c r="E31" s="2" t="s">
        <v>1</v>
      </c>
      <c r="F31" s="19">
        <v>2013</v>
      </c>
      <c r="G31" s="21">
        <v>20000.141</v>
      </c>
      <c r="H31" s="21">
        <v>4.9000000000000002E-2</v>
      </c>
      <c r="I31" s="31"/>
      <c r="J31" s="21"/>
      <c r="K31" s="21"/>
      <c r="L31" s="6">
        <f t="shared" si="3"/>
        <v>408166.14285714284</v>
      </c>
    </row>
    <row r="32" spans="1:12" ht="15.75" hidden="1" customHeight="1">
      <c r="A32" s="2" t="s">
        <v>0</v>
      </c>
      <c r="B32" s="2" t="s">
        <v>23</v>
      </c>
      <c r="C32" s="2" t="s">
        <v>1</v>
      </c>
      <c r="D32" s="2">
        <v>6</v>
      </c>
      <c r="E32" s="2" t="s">
        <v>1</v>
      </c>
      <c r="F32" s="19">
        <v>2013</v>
      </c>
      <c r="G32" s="21">
        <v>20000.111000000001</v>
      </c>
      <c r="H32" s="21">
        <v>4.9000000000000002E-2</v>
      </c>
      <c r="I32" s="31"/>
      <c r="J32" s="21"/>
      <c r="K32" s="21"/>
      <c r="L32" s="6">
        <f t="shared" si="3"/>
        <v>408165.53061224491</v>
      </c>
    </row>
    <row r="33" spans="1:12" ht="15.75" hidden="1" customHeight="1">
      <c r="A33" s="2" t="s">
        <v>0</v>
      </c>
      <c r="B33" s="2" t="s">
        <v>23</v>
      </c>
      <c r="C33" s="2" t="s">
        <v>1</v>
      </c>
      <c r="D33" s="2">
        <v>7</v>
      </c>
      <c r="E33" s="2" t="s">
        <v>1</v>
      </c>
      <c r="F33" s="19">
        <v>2013</v>
      </c>
      <c r="G33" s="21">
        <v>20000.021000000001</v>
      </c>
      <c r="H33" s="21">
        <v>4.9000000000000002E-2</v>
      </c>
      <c r="I33" s="31"/>
      <c r="J33" s="21"/>
      <c r="K33" s="21"/>
      <c r="L33" s="6">
        <f t="shared" si="3"/>
        <v>408163.69387755101</v>
      </c>
    </row>
    <row r="34" spans="1:12" ht="15.75" hidden="1" customHeight="1">
      <c r="A34" s="2" t="s">
        <v>0</v>
      </c>
      <c r="B34" s="2" t="s">
        <v>23</v>
      </c>
      <c r="C34" s="2" t="s">
        <v>1</v>
      </c>
      <c r="D34" s="2">
        <v>8</v>
      </c>
      <c r="E34" s="2" t="s">
        <v>1</v>
      </c>
      <c r="F34" s="19">
        <v>2013</v>
      </c>
      <c r="G34" s="21">
        <v>19999.758999999998</v>
      </c>
      <c r="H34" s="21">
        <v>4.9000000000000002E-2</v>
      </c>
      <c r="I34" s="31"/>
      <c r="J34" s="21"/>
      <c r="K34" s="21"/>
      <c r="L34" s="6">
        <f t="shared" si="3"/>
        <v>408158.34693877544</v>
      </c>
    </row>
    <row r="35" spans="1:12" ht="15.75" hidden="1" customHeight="1">
      <c r="A35" s="2" t="s">
        <v>0</v>
      </c>
      <c r="B35" s="2" t="s">
        <v>23</v>
      </c>
      <c r="C35" s="2" t="s">
        <v>1</v>
      </c>
      <c r="D35" s="2">
        <v>9</v>
      </c>
      <c r="E35" s="2" t="s">
        <v>1</v>
      </c>
      <c r="F35" s="19">
        <v>2013</v>
      </c>
      <c r="G35" s="21">
        <v>20000.071</v>
      </c>
      <c r="H35" s="21">
        <v>4.9000000000000002E-2</v>
      </c>
      <c r="I35" s="31"/>
      <c r="J35" s="21"/>
      <c r="K35" s="21"/>
      <c r="L35" s="6">
        <f t="shared" si="3"/>
        <v>408164.71428571426</v>
      </c>
    </row>
    <row r="36" spans="1:12" ht="15.75" hidden="1" customHeight="1">
      <c r="A36" s="2" t="s">
        <v>0</v>
      </c>
      <c r="B36" s="2" t="s">
        <v>23</v>
      </c>
      <c r="C36" s="2" t="s">
        <v>1</v>
      </c>
      <c r="D36" s="2">
        <v>10</v>
      </c>
      <c r="E36" s="2" t="s">
        <v>1</v>
      </c>
      <c r="F36" s="19">
        <v>2013</v>
      </c>
      <c r="G36" s="21">
        <v>20000.120999999999</v>
      </c>
      <c r="H36" s="21">
        <v>4.9000000000000002E-2</v>
      </c>
      <c r="I36" s="31"/>
      <c r="J36" s="21"/>
      <c r="K36" s="21"/>
      <c r="L36" s="6">
        <f t="shared" si="3"/>
        <v>408165.73469387752</v>
      </c>
    </row>
    <row r="37" spans="1:12" ht="15.75" hidden="1" customHeight="1">
      <c r="A37" s="2" t="s">
        <v>0</v>
      </c>
      <c r="B37" s="2" t="s">
        <v>23</v>
      </c>
      <c r="C37" s="2" t="s">
        <v>1</v>
      </c>
      <c r="D37" s="2">
        <v>11</v>
      </c>
      <c r="E37" s="2" t="s">
        <v>1</v>
      </c>
      <c r="F37" s="19">
        <v>2013</v>
      </c>
      <c r="G37" s="21">
        <v>20000.120999999999</v>
      </c>
      <c r="H37" s="21">
        <v>4.9000000000000002E-2</v>
      </c>
      <c r="I37" s="31"/>
      <c r="J37" s="21"/>
      <c r="K37" s="21"/>
      <c r="L37" s="6">
        <f t="shared" si="3"/>
        <v>408165.73469387752</v>
      </c>
    </row>
    <row r="38" spans="1:12" ht="15.75" hidden="1" customHeight="1">
      <c r="A38" s="2" t="s">
        <v>0</v>
      </c>
      <c r="B38" s="2" t="s">
        <v>23</v>
      </c>
      <c r="C38" s="2" t="s">
        <v>1</v>
      </c>
      <c r="D38" s="2">
        <v>12</v>
      </c>
      <c r="E38" s="2" t="s">
        <v>1</v>
      </c>
      <c r="F38" s="19">
        <v>2013</v>
      </c>
      <c r="G38" s="21">
        <v>20000.170999999998</v>
      </c>
      <c r="H38" s="21">
        <v>4.9000000000000002E-2</v>
      </c>
      <c r="I38" s="31"/>
      <c r="J38" s="21"/>
      <c r="K38" s="21"/>
      <c r="L38" s="6">
        <f t="shared" si="3"/>
        <v>408166.75510204077</v>
      </c>
    </row>
    <row r="39" spans="1:12" ht="15.75" hidden="1" customHeight="1">
      <c r="A39" s="2" t="s">
        <v>0</v>
      </c>
      <c r="B39" s="2" t="s">
        <v>23</v>
      </c>
      <c r="C39" s="2" t="s">
        <v>1</v>
      </c>
      <c r="D39" s="2">
        <v>13</v>
      </c>
      <c r="E39" s="2" t="s">
        <v>1</v>
      </c>
      <c r="F39" s="19">
        <v>2013</v>
      </c>
      <c r="G39" s="21">
        <v>20000.021000000001</v>
      </c>
      <c r="H39" s="21">
        <v>4.9000000000000002E-2</v>
      </c>
      <c r="I39" s="31"/>
      <c r="J39" s="21"/>
      <c r="K39" s="21"/>
      <c r="L39" s="6">
        <f t="shared" si="3"/>
        <v>408163.69387755101</v>
      </c>
    </row>
    <row r="40" spans="1:12" ht="15.75" hidden="1" customHeight="1">
      <c r="A40" s="2" t="s">
        <v>0</v>
      </c>
      <c r="B40" s="2" t="s">
        <v>23</v>
      </c>
      <c r="C40" s="2" t="s">
        <v>1</v>
      </c>
      <c r="D40" s="2">
        <v>14</v>
      </c>
      <c r="E40" s="2" t="s">
        <v>1</v>
      </c>
      <c r="F40" s="19">
        <v>2013</v>
      </c>
      <c r="G40" s="21">
        <v>19999.971000000001</v>
      </c>
      <c r="H40" s="21">
        <v>4.9000000000000002E-2</v>
      </c>
      <c r="I40" s="31"/>
      <c r="J40" s="21"/>
      <c r="K40" s="21"/>
      <c r="L40" s="6">
        <f t="shared" si="3"/>
        <v>408162.67346938775</v>
      </c>
    </row>
    <row r="41" spans="1:12" ht="15.75" hidden="1" customHeight="1">
      <c r="A41" s="2" t="s">
        <v>0</v>
      </c>
      <c r="B41" s="2" t="s">
        <v>23</v>
      </c>
      <c r="C41" s="2" t="s">
        <v>1</v>
      </c>
      <c r="D41" s="2">
        <v>15</v>
      </c>
      <c r="E41" s="2" t="s">
        <v>1</v>
      </c>
      <c r="F41" s="19">
        <v>2013</v>
      </c>
      <c r="G41" s="21">
        <v>20000.056</v>
      </c>
      <c r="H41" s="21">
        <v>4.9000000000000002E-2</v>
      </c>
      <c r="I41" s="31"/>
      <c r="J41" s="21"/>
      <c r="K41" s="21"/>
      <c r="L41" s="6">
        <f t="shared" si="3"/>
        <v>408164.40816326533</v>
      </c>
    </row>
    <row r="42" spans="1:12" ht="15.75" hidden="1" customHeight="1">
      <c r="A42" s="2" t="s">
        <v>0</v>
      </c>
      <c r="B42" s="2" t="s">
        <v>23</v>
      </c>
      <c r="C42" s="2" t="s">
        <v>1</v>
      </c>
      <c r="D42" s="2">
        <v>16</v>
      </c>
      <c r="E42" s="2" t="s">
        <v>1</v>
      </c>
      <c r="F42" s="19">
        <v>2013</v>
      </c>
      <c r="G42" s="21">
        <v>20000.146000000001</v>
      </c>
      <c r="H42" s="21">
        <v>4.9000000000000002E-2</v>
      </c>
      <c r="I42" s="31"/>
      <c r="J42" s="21"/>
      <c r="K42" s="21"/>
      <c r="L42" s="6">
        <f t="shared" si="3"/>
        <v>408166.24489795917</v>
      </c>
    </row>
    <row r="43" spans="1:12" ht="15.75" hidden="1" customHeight="1">
      <c r="A43" s="2" t="s">
        <v>0</v>
      </c>
      <c r="B43" s="2" t="s">
        <v>23</v>
      </c>
      <c r="C43" s="2" t="s">
        <v>1</v>
      </c>
      <c r="D43" s="2">
        <v>17</v>
      </c>
      <c r="E43" s="2" t="s">
        <v>1</v>
      </c>
      <c r="F43" s="19">
        <v>2013</v>
      </c>
      <c r="G43" s="21">
        <v>20000.065999999999</v>
      </c>
      <c r="H43" s="21">
        <v>4.9000000000000002E-2</v>
      </c>
      <c r="I43" s="31"/>
      <c r="J43" s="21"/>
      <c r="K43" s="21"/>
      <c r="L43" s="6">
        <f t="shared" si="3"/>
        <v>408164.61224489793</v>
      </c>
    </row>
    <row r="44" spans="1:12" ht="15.75" hidden="1" customHeight="1">
      <c r="A44" s="2" t="s">
        <v>0</v>
      </c>
      <c r="B44" s="2" t="s">
        <v>23</v>
      </c>
      <c r="C44" s="2" t="s">
        <v>1</v>
      </c>
      <c r="D44" s="2">
        <v>18</v>
      </c>
      <c r="E44" s="2" t="s">
        <v>1</v>
      </c>
      <c r="F44" s="19">
        <v>2013</v>
      </c>
      <c r="G44" s="21">
        <v>20000.111000000001</v>
      </c>
      <c r="H44" s="21">
        <v>4.9000000000000002E-2</v>
      </c>
      <c r="I44" s="31"/>
      <c r="J44" s="21"/>
      <c r="K44" s="21"/>
      <c r="L44" s="6">
        <f t="shared" si="3"/>
        <v>408165.53061224491</v>
      </c>
    </row>
    <row r="45" spans="1:12" ht="15.75" hidden="1" customHeight="1">
      <c r="A45" s="2" t="s">
        <v>0</v>
      </c>
      <c r="B45" s="2" t="s">
        <v>23</v>
      </c>
      <c r="C45" s="2" t="s">
        <v>1</v>
      </c>
      <c r="D45" s="2">
        <v>19</v>
      </c>
      <c r="E45" s="2" t="s">
        <v>1</v>
      </c>
      <c r="F45" s="19">
        <v>2013</v>
      </c>
      <c r="G45" s="21">
        <v>20000.041000000001</v>
      </c>
      <c r="H45" s="21">
        <v>4.9000000000000002E-2</v>
      </c>
      <c r="I45" s="31"/>
      <c r="J45" s="21"/>
      <c r="K45" s="21"/>
      <c r="L45" s="6">
        <f t="shared" si="3"/>
        <v>408164.10204081633</v>
      </c>
    </row>
    <row r="46" spans="1:12" ht="15.75" hidden="1" customHeight="1">
      <c r="A46" s="2" t="s">
        <v>0</v>
      </c>
      <c r="B46" s="2" t="s">
        <v>23</v>
      </c>
      <c r="C46" s="2" t="s">
        <v>1</v>
      </c>
      <c r="D46" s="2">
        <v>20</v>
      </c>
      <c r="E46" s="2" t="s">
        <v>1</v>
      </c>
      <c r="F46" s="19">
        <v>2013</v>
      </c>
      <c r="G46" s="21">
        <v>20000.036</v>
      </c>
      <c r="H46" s="21">
        <v>4.9000000000000002E-2</v>
      </c>
      <c r="I46" s="31"/>
      <c r="J46" s="21"/>
      <c r="K46" s="21"/>
      <c r="L46" s="6">
        <f t="shared" si="3"/>
        <v>408164</v>
      </c>
    </row>
    <row r="47" spans="1:12" ht="15.75" hidden="1" customHeight="1">
      <c r="A47" s="2" t="s">
        <v>0</v>
      </c>
      <c r="B47" s="2" t="s">
        <v>23</v>
      </c>
      <c r="C47" s="2" t="s">
        <v>1</v>
      </c>
      <c r="D47" s="2">
        <v>21</v>
      </c>
      <c r="E47" s="2" t="s">
        <v>1</v>
      </c>
      <c r="F47" s="19">
        <v>2013</v>
      </c>
      <c r="G47" s="21">
        <v>20000.096000000001</v>
      </c>
      <c r="H47" s="21">
        <v>4.9000000000000002E-2</v>
      </c>
      <c r="I47" s="31"/>
      <c r="J47" s="21"/>
      <c r="K47" s="21"/>
      <c r="L47" s="6">
        <f t="shared" si="3"/>
        <v>408165.22448979592</v>
      </c>
    </row>
    <row r="48" spans="1:12" ht="15.75" hidden="1" customHeight="1">
      <c r="A48" s="2" t="s">
        <v>0</v>
      </c>
      <c r="B48" s="2" t="s">
        <v>23</v>
      </c>
      <c r="C48" s="2" t="s">
        <v>1</v>
      </c>
      <c r="D48" s="2">
        <v>22</v>
      </c>
      <c r="E48" s="2" t="s">
        <v>1</v>
      </c>
      <c r="F48" s="19">
        <v>2013</v>
      </c>
      <c r="G48" s="21">
        <v>20000.100999999999</v>
      </c>
      <c r="H48" s="21">
        <v>4.9000000000000002E-2</v>
      </c>
      <c r="I48" s="31"/>
      <c r="J48" s="21"/>
      <c r="K48" s="21"/>
      <c r="L48" s="6">
        <f t="shared" si="3"/>
        <v>408165.32653061219</v>
      </c>
    </row>
    <row r="49" spans="1:12" ht="15.75" hidden="1" customHeight="1">
      <c r="A49" s="2" t="s">
        <v>0</v>
      </c>
      <c r="B49" s="2" t="s">
        <v>23</v>
      </c>
      <c r="C49" s="2" t="s">
        <v>1</v>
      </c>
      <c r="D49" s="2">
        <v>23</v>
      </c>
      <c r="E49" s="2" t="s">
        <v>1</v>
      </c>
      <c r="F49" s="19">
        <v>2013</v>
      </c>
      <c r="G49" s="21">
        <v>20000.076000000001</v>
      </c>
      <c r="H49" s="21">
        <v>4.9000000000000002E-2</v>
      </c>
      <c r="I49" s="31"/>
      <c r="J49" s="21"/>
      <c r="K49" s="21"/>
      <c r="L49" s="6">
        <f t="shared" si="3"/>
        <v>408164.81632653059</v>
      </c>
    </row>
    <row r="50" spans="1:12" ht="15.75" hidden="1" customHeight="1">
      <c r="A50" s="2" t="s">
        <v>0</v>
      </c>
      <c r="B50" s="2" t="s">
        <v>23</v>
      </c>
      <c r="C50" s="2" t="s">
        <v>1</v>
      </c>
      <c r="D50" s="2">
        <v>24</v>
      </c>
      <c r="E50" s="2" t="s">
        <v>1</v>
      </c>
      <c r="F50" s="19">
        <v>2013</v>
      </c>
      <c r="G50" s="21">
        <v>19999.716</v>
      </c>
      <c r="H50" s="21">
        <v>4.9000000000000002E-2</v>
      </c>
      <c r="I50" s="31"/>
      <c r="J50" s="21"/>
      <c r="K50" s="21"/>
      <c r="L50" s="6">
        <f t="shared" si="3"/>
        <v>408157.46938775509</v>
      </c>
    </row>
    <row r="51" spans="1:12" ht="15.75" hidden="1" customHeight="1">
      <c r="A51" s="2" t="s">
        <v>0</v>
      </c>
      <c r="B51" s="2" t="s">
        <v>23</v>
      </c>
      <c r="C51" s="2" t="s">
        <v>1</v>
      </c>
      <c r="D51" s="2">
        <v>25</v>
      </c>
      <c r="E51" s="2" t="s">
        <v>1</v>
      </c>
      <c r="F51" s="19">
        <v>2013</v>
      </c>
      <c r="G51" s="21">
        <v>19998.815999999999</v>
      </c>
      <c r="H51" s="21">
        <v>4.9000000000000002E-2</v>
      </c>
      <c r="I51" s="31"/>
      <c r="J51" s="21"/>
      <c r="K51" s="21"/>
      <c r="L51" s="6">
        <f t="shared" si="3"/>
        <v>408139.10204081627</v>
      </c>
    </row>
    <row r="52" spans="1:12" ht="15.75" hidden="1" customHeight="1">
      <c r="A52" s="2" t="s">
        <v>0</v>
      </c>
      <c r="B52" s="2" t="s">
        <v>23</v>
      </c>
      <c r="C52" s="2" t="s">
        <v>3</v>
      </c>
      <c r="D52" s="2">
        <v>63</v>
      </c>
      <c r="E52" s="7">
        <v>1</v>
      </c>
      <c r="F52" s="19">
        <v>2012</v>
      </c>
      <c r="G52" s="28">
        <v>1.00003</v>
      </c>
      <c r="H52" s="26">
        <v>0.1</v>
      </c>
      <c r="I52" s="32"/>
      <c r="J52" s="26"/>
      <c r="K52" s="26"/>
      <c r="L52" s="6">
        <f t="shared" si="3"/>
        <v>10.000299999999999</v>
      </c>
    </row>
    <row r="53" spans="1:12" ht="15.75" hidden="1" customHeight="1">
      <c r="A53" s="2" t="s">
        <v>0</v>
      </c>
      <c r="B53" s="2" t="s">
        <v>23</v>
      </c>
      <c r="C53" s="2" t="s">
        <v>3</v>
      </c>
      <c r="D53" s="2">
        <v>63</v>
      </c>
      <c r="E53" s="7">
        <v>2</v>
      </c>
      <c r="F53" s="19">
        <v>2012</v>
      </c>
      <c r="G53" s="28">
        <v>2.00007</v>
      </c>
      <c r="H53" s="26">
        <v>0.13</v>
      </c>
      <c r="I53" s="32"/>
      <c r="J53" s="26"/>
      <c r="K53" s="26"/>
      <c r="L53" s="6">
        <f t="shared" si="3"/>
        <v>15.385153846153846</v>
      </c>
    </row>
    <row r="54" spans="1:12" ht="15.75" hidden="1" customHeight="1">
      <c r="A54" s="2" t="s">
        <v>0</v>
      </c>
      <c r="B54" s="2" t="s">
        <v>23</v>
      </c>
      <c r="C54" s="2" t="s">
        <v>3</v>
      </c>
      <c r="D54" s="2">
        <v>63</v>
      </c>
      <c r="E54" s="7" t="s">
        <v>5</v>
      </c>
      <c r="F54" s="19">
        <v>2012</v>
      </c>
      <c r="G54" s="28">
        <v>2.0001000000000002</v>
      </c>
      <c r="H54" s="26">
        <v>0.34</v>
      </c>
      <c r="I54" s="32"/>
      <c r="J54" s="26"/>
      <c r="K54" s="26"/>
      <c r="L54" s="6">
        <f t="shared" si="3"/>
        <v>5.8826470588235296</v>
      </c>
    </row>
    <row r="55" spans="1:12" ht="15.75" hidden="1" customHeight="1">
      <c r="A55" s="2" t="s">
        <v>0</v>
      </c>
      <c r="B55" s="2" t="s">
        <v>23</v>
      </c>
      <c r="C55" s="2" t="s">
        <v>3</v>
      </c>
      <c r="D55" s="2">
        <v>63</v>
      </c>
      <c r="E55" s="7">
        <v>5</v>
      </c>
      <c r="F55" s="19">
        <v>2012</v>
      </c>
      <c r="G55" s="28">
        <v>4.9999799999999999</v>
      </c>
      <c r="H55" s="26">
        <v>0.1</v>
      </c>
      <c r="I55" s="32"/>
      <c r="J55" s="26"/>
      <c r="K55" s="26"/>
      <c r="L55" s="6">
        <f t="shared" si="3"/>
        <v>49.999799999999993</v>
      </c>
    </row>
    <row r="56" spans="1:12" ht="15.75" hidden="1" customHeight="1">
      <c r="A56" s="2" t="s">
        <v>0</v>
      </c>
      <c r="B56" s="2" t="s">
        <v>23</v>
      </c>
      <c r="C56" s="2" t="s">
        <v>3</v>
      </c>
      <c r="D56" s="2">
        <v>63</v>
      </c>
      <c r="E56" s="7">
        <v>10</v>
      </c>
      <c r="F56" s="19">
        <v>2012</v>
      </c>
      <c r="G56" s="28">
        <v>10.000299999999999</v>
      </c>
      <c r="H56" s="26">
        <v>0.16</v>
      </c>
      <c r="I56" s="32"/>
      <c r="J56" s="26"/>
      <c r="K56" s="26"/>
      <c r="L56" s="6">
        <f t="shared" si="3"/>
        <v>62.501874999999991</v>
      </c>
    </row>
    <row r="57" spans="1:12" ht="15.75" hidden="1" customHeight="1">
      <c r="A57" s="2" t="s">
        <v>0</v>
      </c>
      <c r="B57" s="2" t="s">
        <v>23</v>
      </c>
      <c r="C57" s="2" t="s">
        <v>3</v>
      </c>
      <c r="D57" s="2">
        <v>63</v>
      </c>
      <c r="E57" s="7">
        <v>20</v>
      </c>
      <c r="F57" s="19">
        <v>2012</v>
      </c>
      <c r="G57" s="28">
        <v>20.000399999999999</v>
      </c>
      <c r="H57" s="26">
        <v>0.79</v>
      </c>
      <c r="I57" s="32"/>
      <c r="J57" s="26"/>
      <c r="K57" s="26"/>
      <c r="L57" s="6">
        <f t="shared" si="3"/>
        <v>25.316962025316453</v>
      </c>
    </row>
    <row r="58" spans="1:12" ht="15.75" hidden="1" customHeight="1">
      <c r="A58" s="2" t="s">
        <v>0</v>
      </c>
      <c r="B58" s="2" t="s">
        <v>23</v>
      </c>
      <c r="C58" s="2" t="s">
        <v>3</v>
      </c>
      <c r="D58" s="2">
        <v>63</v>
      </c>
      <c r="E58" s="7" t="s">
        <v>6</v>
      </c>
      <c r="F58" s="19">
        <v>2012</v>
      </c>
      <c r="G58" s="28">
        <v>20.000399999999999</v>
      </c>
      <c r="H58" s="26">
        <v>0.67</v>
      </c>
      <c r="I58" s="32"/>
      <c r="J58" s="26"/>
      <c r="K58" s="26"/>
      <c r="L58" s="6">
        <f t="shared" si="3"/>
        <v>29.851343283582086</v>
      </c>
    </row>
    <row r="59" spans="1:12" ht="15.75" hidden="1" customHeight="1">
      <c r="A59" s="2" t="s">
        <v>0</v>
      </c>
      <c r="B59" s="2" t="s">
        <v>23</v>
      </c>
      <c r="C59" s="2" t="s">
        <v>3</v>
      </c>
      <c r="D59" s="2">
        <v>63</v>
      </c>
      <c r="E59" s="7">
        <v>50</v>
      </c>
      <c r="F59" s="19">
        <v>2012</v>
      </c>
      <c r="G59" s="28">
        <v>50.000540000000001</v>
      </c>
      <c r="H59" s="26">
        <v>0.67</v>
      </c>
      <c r="I59" s="32"/>
      <c r="J59" s="26"/>
      <c r="K59" s="26"/>
      <c r="L59" s="6">
        <f t="shared" si="3"/>
        <v>74.627671641791039</v>
      </c>
    </row>
    <row r="60" spans="1:12" ht="15.75" hidden="1" customHeight="1">
      <c r="A60" s="2" t="s">
        <v>0</v>
      </c>
      <c r="B60" s="2" t="s">
        <v>23</v>
      </c>
      <c r="C60" s="2" t="s">
        <v>3</v>
      </c>
      <c r="D60" s="2">
        <v>63</v>
      </c>
      <c r="E60" s="7">
        <v>100</v>
      </c>
      <c r="F60" s="19">
        <v>2012</v>
      </c>
      <c r="G60" s="28">
        <v>100.00127999999999</v>
      </c>
      <c r="H60" s="26">
        <v>0.67</v>
      </c>
      <c r="I60" s="32"/>
      <c r="J60" s="26"/>
      <c r="K60" s="26"/>
      <c r="L60" s="6">
        <f t="shared" si="3"/>
        <v>149.25564179104475</v>
      </c>
    </row>
    <row r="61" spans="1:12" ht="15.75" hidden="1" customHeight="1">
      <c r="A61" s="2" t="s">
        <v>0</v>
      </c>
      <c r="B61" s="2" t="s">
        <v>23</v>
      </c>
      <c r="C61" s="2" t="s">
        <v>3</v>
      </c>
      <c r="D61" s="2">
        <v>63</v>
      </c>
      <c r="E61" s="7">
        <v>200</v>
      </c>
      <c r="F61" s="19">
        <v>2012</v>
      </c>
      <c r="G61" s="29">
        <v>199.999</v>
      </c>
      <c r="H61" s="26">
        <v>1.5</v>
      </c>
      <c r="I61" s="32"/>
      <c r="J61" s="26"/>
      <c r="K61" s="26"/>
      <c r="L61" s="6">
        <f t="shared" si="3"/>
        <v>133.33266666666665</v>
      </c>
    </row>
    <row r="62" spans="1:12" ht="15.75" hidden="1" customHeight="1">
      <c r="A62" s="2" t="s">
        <v>0</v>
      </c>
      <c r="B62" s="2" t="s">
        <v>23</v>
      </c>
      <c r="C62" s="2" t="s">
        <v>3</v>
      </c>
      <c r="D62" s="2">
        <v>63</v>
      </c>
      <c r="E62" s="7" t="s">
        <v>7</v>
      </c>
      <c r="F62" s="19">
        <v>2012</v>
      </c>
      <c r="G62" s="29">
        <v>200.00020000000001</v>
      </c>
      <c r="H62" s="26">
        <v>1.4</v>
      </c>
      <c r="I62" s="32"/>
      <c r="J62" s="26"/>
      <c r="K62" s="26"/>
      <c r="L62" s="6">
        <f t="shared" si="3"/>
        <v>142.85728571428572</v>
      </c>
    </row>
    <row r="63" spans="1:12" ht="15.75" hidden="1" customHeight="1">
      <c r="A63" s="2" t="s">
        <v>0</v>
      </c>
      <c r="B63" s="2" t="s">
        <v>23</v>
      </c>
      <c r="C63" s="2" t="s">
        <v>3</v>
      </c>
      <c r="D63" s="2">
        <v>63</v>
      </c>
      <c r="E63" s="7">
        <v>500</v>
      </c>
      <c r="F63" s="19">
        <v>2012</v>
      </c>
      <c r="G63" s="29">
        <v>499.99970000000002</v>
      </c>
      <c r="H63" s="26">
        <v>1.4</v>
      </c>
      <c r="I63" s="32"/>
      <c r="J63" s="26"/>
      <c r="K63" s="26"/>
      <c r="L63" s="6">
        <f t="shared" si="3"/>
        <v>357.1426428571429</v>
      </c>
    </row>
    <row r="64" spans="1:12" ht="15.75" hidden="1" customHeight="1">
      <c r="A64" s="2" t="s">
        <v>0</v>
      </c>
      <c r="B64" s="2" t="s">
        <v>23</v>
      </c>
      <c r="C64" s="2" t="s">
        <v>3</v>
      </c>
      <c r="D64" s="2">
        <v>63</v>
      </c>
      <c r="E64" s="7">
        <v>1</v>
      </c>
      <c r="F64" s="20">
        <v>2010</v>
      </c>
      <c r="G64" s="28">
        <v>1.00017</v>
      </c>
      <c r="H64" s="26">
        <v>0.1</v>
      </c>
      <c r="I64" s="32"/>
      <c r="J64" s="26"/>
      <c r="K64" s="26"/>
      <c r="L64" s="6">
        <f t="shared" si="3"/>
        <v>10.0017</v>
      </c>
    </row>
    <row r="65" spans="1:12" ht="15.75" hidden="1" customHeight="1">
      <c r="A65" s="2" t="s">
        <v>0</v>
      </c>
      <c r="B65" s="2" t="s">
        <v>23</v>
      </c>
      <c r="C65" s="2" t="s">
        <v>3</v>
      </c>
      <c r="D65" s="2">
        <v>63</v>
      </c>
      <c r="E65" s="7">
        <v>2</v>
      </c>
      <c r="F65" s="20">
        <v>2010</v>
      </c>
      <c r="G65" s="28">
        <v>2.00007</v>
      </c>
      <c r="H65" s="26">
        <v>0.15</v>
      </c>
      <c r="I65" s="32"/>
      <c r="J65" s="26"/>
      <c r="K65" s="26"/>
      <c r="L65" s="6">
        <f t="shared" si="3"/>
        <v>13.3338</v>
      </c>
    </row>
    <row r="66" spans="1:12" ht="15.75" hidden="1" customHeight="1">
      <c r="A66" s="2" t="s">
        <v>0</v>
      </c>
      <c r="B66" s="2" t="s">
        <v>23</v>
      </c>
      <c r="C66" s="2" t="s">
        <v>3</v>
      </c>
      <c r="D66" s="2">
        <v>63</v>
      </c>
      <c r="E66" s="7" t="s">
        <v>5</v>
      </c>
      <c r="F66" s="20">
        <v>2010</v>
      </c>
      <c r="G66" s="28">
        <v>2.00007</v>
      </c>
      <c r="H66" s="26">
        <v>0.15</v>
      </c>
      <c r="I66" s="32"/>
      <c r="J66" s="26"/>
      <c r="K66" s="26"/>
      <c r="L66" s="6">
        <f t="shared" si="3"/>
        <v>13.3338</v>
      </c>
    </row>
    <row r="67" spans="1:12" ht="15.75" hidden="1" customHeight="1">
      <c r="A67" s="2" t="s">
        <v>0</v>
      </c>
      <c r="B67" s="2" t="s">
        <v>23</v>
      </c>
      <c r="C67" s="2" t="s">
        <v>3</v>
      </c>
      <c r="D67" s="2">
        <v>63</v>
      </c>
      <c r="E67" s="7">
        <v>5</v>
      </c>
      <c r="F67" s="20">
        <v>2010</v>
      </c>
      <c r="G67" s="28">
        <v>4.9999599999999997</v>
      </c>
      <c r="H67" s="26">
        <v>0.15</v>
      </c>
      <c r="I67" s="32"/>
      <c r="J67" s="26"/>
      <c r="K67" s="26"/>
      <c r="L67" s="6">
        <f t="shared" ref="L67:L130" si="4">(G67-J67)/SQRT(H67^2+K67^2)</f>
        <v>33.333066666666667</v>
      </c>
    </row>
    <row r="68" spans="1:12" ht="15.75" hidden="1" customHeight="1">
      <c r="A68" s="2" t="s">
        <v>0</v>
      </c>
      <c r="B68" s="2" t="s">
        <v>23</v>
      </c>
      <c r="C68" s="2" t="s">
        <v>3</v>
      </c>
      <c r="D68" s="2">
        <v>63</v>
      </c>
      <c r="E68" s="7">
        <v>10</v>
      </c>
      <c r="F68" s="20">
        <v>2010</v>
      </c>
      <c r="G68" s="28">
        <v>10.00038</v>
      </c>
      <c r="H68" s="26">
        <v>0.19</v>
      </c>
      <c r="I68" s="32"/>
      <c r="J68" s="26"/>
      <c r="K68" s="26"/>
      <c r="L68" s="6">
        <f t="shared" si="4"/>
        <v>52.63357894736842</v>
      </c>
    </row>
    <row r="69" spans="1:12" ht="15.75" hidden="1" customHeight="1">
      <c r="A69" s="2" t="s">
        <v>0</v>
      </c>
      <c r="B69" s="2" t="s">
        <v>23</v>
      </c>
      <c r="C69" s="2" t="s">
        <v>3</v>
      </c>
      <c r="D69" s="2">
        <v>63</v>
      </c>
      <c r="E69" s="7">
        <v>20</v>
      </c>
      <c r="F69" s="20">
        <v>2010</v>
      </c>
      <c r="G69" s="28">
        <v>20.00037</v>
      </c>
      <c r="H69" s="26">
        <v>0.27</v>
      </c>
      <c r="I69" s="32"/>
      <c r="J69" s="26"/>
      <c r="K69" s="26"/>
      <c r="L69" s="6">
        <f t="shared" si="4"/>
        <v>74.075444444444443</v>
      </c>
    </row>
    <row r="70" spans="1:12" ht="15.75" hidden="1" customHeight="1">
      <c r="A70" s="2" t="s">
        <v>0</v>
      </c>
      <c r="B70" s="2" t="s">
        <v>23</v>
      </c>
      <c r="C70" s="2" t="s">
        <v>3</v>
      </c>
      <c r="D70" s="2">
        <v>63</v>
      </c>
      <c r="E70" s="7" t="s">
        <v>6</v>
      </c>
      <c r="F70" s="20">
        <v>2010</v>
      </c>
      <c r="G70" s="28">
        <v>20.000039999999998</v>
      </c>
      <c r="H70" s="26">
        <v>0.68</v>
      </c>
      <c r="I70" s="32"/>
      <c r="J70" s="26"/>
      <c r="K70" s="26"/>
      <c r="L70" s="6">
        <f t="shared" si="4"/>
        <v>29.411823529411759</v>
      </c>
    </row>
    <row r="71" spans="1:12" ht="15.75" hidden="1" customHeight="1">
      <c r="A71" s="2" t="s">
        <v>0</v>
      </c>
      <c r="B71" s="2" t="s">
        <v>23</v>
      </c>
      <c r="C71" s="2" t="s">
        <v>3</v>
      </c>
      <c r="D71" s="2">
        <v>63</v>
      </c>
      <c r="E71" s="7">
        <v>50</v>
      </c>
      <c r="F71" s="20">
        <v>2010</v>
      </c>
      <c r="G71" s="28">
        <v>50.000369999999997</v>
      </c>
      <c r="H71" s="26">
        <v>0.73</v>
      </c>
      <c r="I71" s="32"/>
      <c r="J71" s="26"/>
      <c r="K71" s="26"/>
      <c r="L71" s="6">
        <f t="shared" si="4"/>
        <v>68.493657534246566</v>
      </c>
    </row>
    <row r="72" spans="1:12" ht="15.75" hidden="1" customHeight="1">
      <c r="A72" s="2" t="s">
        <v>0</v>
      </c>
      <c r="B72" s="2" t="s">
        <v>23</v>
      </c>
      <c r="C72" s="2" t="s">
        <v>3</v>
      </c>
      <c r="D72" s="2">
        <v>63</v>
      </c>
      <c r="E72" s="7">
        <v>100</v>
      </c>
      <c r="F72" s="20">
        <v>2010</v>
      </c>
      <c r="G72" s="28">
        <v>100.00127999999999</v>
      </c>
      <c r="H72" s="26">
        <v>0.91</v>
      </c>
      <c r="I72" s="32"/>
      <c r="J72" s="26"/>
      <c r="K72" s="26"/>
      <c r="L72" s="6">
        <f t="shared" si="4"/>
        <v>109.89151648351647</v>
      </c>
    </row>
    <row r="73" spans="1:12" ht="15.75" hidden="1" customHeight="1">
      <c r="A73" s="2" t="s">
        <v>0</v>
      </c>
      <c r="B73" s="2" t="s">
        <v>23</v>
      </c>
      <c r="C73" s="2" t="s">
        <v>3</v>
      </c>
      <c r="D73" s="2">
        <v>63</v>
      </c>
      <c r="E73" s="7">
        <v>200</v>
      </c>
      <c r="F73" s="20">
        <v>2010</v>
      </c>
      <c r="G73" s="29">
        <v>199.999</v>
      </c>
      <c r="H73" s="26">
        <v>1.6</v>
      </c>
      <c r="I73" s="32"/>
      <c r="J73" s="26"/>
      <c r="K73" s="26"/>
      <c r="L73" s="6">
        <f t="shared" si="4"/>
        <v>124.99937499999999</v>
      </c>
    </row>
    <row r="74" spans="1:12" ht="15.75" hidden="1" customHeight="1">
      <c r="A74" s="2" t="s">
        <v>0</v>
      </c>
      <c r="B74" s="2" t="s">
        <v>23</v>
      </c>
      <c r="C74" s="2" t="s">
        <v>3</v>
      </c>
      <c r="D74" s="2">
        <v>63</v>
      </c>
      <c r="E74" s="7" t="s">
        <v>7</v>
      </c>
      <c r="F74" s="20">
        <v>2010</v>
      </c>
      <c r="G74" s="29">
        <v>200.00069999999999</v>
      </c>
      <c r="H74" s="26">
        <v>1.2</v>
      </c>
      <c r="I74" s="32"/>
      <c r="J74" s="26"/>
      <c r="K74" s="26"/>
      <c r="L74" s="6">
        <f t="shared" si="4"/>
        <v>166.66725</v>
      </c>
    </row>
    <row r="75" spans="1:12" ht="15.75" hidden="1" customHeight="1">
      <c r="A75" s="2" t="s">
        <v>0</v>
      </c>
      <c r="B75" s="2" t="s">
        <v>23</v>
      </c>
      <c r="C75" s="2" t="s">
        <v>3</v>
      </c>
      <c r="D75" s="2">
        <v>63</v>
      </c>
      <c r="E75" s="7">
        <v>500</v>
      </c>
      <c r="F75" s="20">
        <v>2010</v>
      </c>
      <c r="G75" s="29">
        <v>499.99970000000002</v>
      </c>
      <c r="H75" s="26">
        <v>1.4</v>
      </c>
      <c r="I75" s="32"/>
      <c r="J75" s="26"/>
      <c r="K75" s="26"/>
      <c r="L75" s="6">
        <f t="shared" si="4"/>
        <v>357.1426428571429</v>
      </c>
    </row>
    <row r="76" spans="1:12" ht="15.75" hidden="1" customHeight="1">
      <c r="A76" s="1" t="s">
        <v>0</v>
      </c>
      <c r="B76" s="17" t="s">
        <v>24</v>
      </c>
      <c r="C76" s="1" t="s">
        <v>4</v>
      </c>
      <c r="D76" s="12">
        <v>11305342</v>
      </c>
      <c r="E76" s="8">
        <v>0.01</v>
      </c>
      <c r="F76" s="20">
        <v>2012</v>
      </c>
      <c r="G76" s="26">
        <v>-7.0000000000000001E-3</v>
      </c>
      <c r="H76" s="26">
        <v>6.4000000000000001E-2</v>
      </c>
      <c r="I76" s="32"/>
      <c r="J76" s="26"/>
      <c r="K76" s="26"/>
      <c r="L76" s="6">
        <f t="shared" si="4"/>
        <v>-0.109375</v>
      </c>
    </row>
    <row r="77" spans="1:12" ht="15.75" hidden="1" customHeight="1">
      <c r="A77" s="1" t="s">
        <v>0</v>
      </c>
      <c r="B77" s="17" t="s">
        <v>24</v>
      </c>
      <c r="C77" s="1" t="s">
        <v>4</v>
      </c>
      <c r="D77" s="12">
        <v>11305342</v>
      </c>
      <c r="E77" s="8">
        <v>0.02</v>
      </c>
      <c r="F77" s="20">
        <v>2012</v>
      </c>
      <c r="G77" s="26">
        <v>-1E-3</v>
      </c>
      <c r="H77" s="26">
        <v>5.8000000000000003E-2</v>
      </c>
      <c r="I77" s="32"/>
      <c r="J77" s="26"/>
      <c r="K77" s="26"/>
      <c r="L77" s="6">
        <f t="shared" si="4"/>
        <v>-1.7241379310344827E-2</v>
      </c>
    </row>
    <row r="78" spans="1:12" ht="15.75" hidden="1" customHeight="1">
      <c r="A78" s="1" t="s">
        <v>0</v>
      </c>
      <c r="B78" s="17" t="s">
        <v>24</v>
      </c>
      <c r="C78" s="1" t="s">
        <v>4</v>
      </c>
      <c r="D78" s="14">
        <v>11305342</v>
      </c>
      <c r="E78" s="9">
        <v>0.05</v>
      </c>
      <c r="F78" s="20">
        <v>2012</v>
      </c>
      <c r="G78" s="27">
        <v>-2E-3</v>
      </c>
      <c r="H78" s="27">
        <v>5.8000000000000003E-2</v>
      </c>
      <c r="I78" s="33"/>
      <c r="J78" s="27"/>
      <c r="K78" s="27"/>
      <c r="L78" s="6">
        <f t="shared" si="4"/>
        <v>-3.4482758620689655E-2</v>
      </c>
    </row>
    <row r="79" spans="1:12" ht="15.75" hidden="1" customHeight="1">
      <c r="A79" s="1" t="s">
        <v>0</v>
      </c>
      <c r="B79" s="17" t="s">
        <v>24</v>
      </c>
      <c r="C79" s="2" t="s">
        <v>4</v>
      </c>
      <c r="D79" s="12">
        <v>11305342</v>
      </c>
      <c r="E79" s="8">
        <v>0.1</v>
      </c>
      <c r="F79" s="20">
        <v>2012</v>
      </c>
      <c r="G79" s="26">
        <v>-0.01</v>
      </c>
      <c r="H79" s="26">
        <v>5.8000000000000003E-2</v>
      </c>
      <c r="I79" s="32"/>
      <c r="J79" s="26"/>
      <c r="K79" s="26"/>
      <c r="L79" s="6">
        <f t="shared" si="4"/>
        <v>-0.17241379310344826</v>
      </c>
    </row>
    <row r="80" spans="1:12" ht="15.75" hidden="1" customHeight="1">
      <c r="A80" s="1" t="s">
        <v>0</v>
      </c>
      <c r="B80" s="17" t="s">
        <v>24</v>
      </c>
      <c r="C80" s="2" t="s">
        <v>4</v>
      </c>
      <c r="D80" s="12">
        <v>11305342</v>
      </c>
      <c r="E80" s="8">
        <v>0.2</v>
      </c>
      <c r="F80" s="20">
        <v>2012</v>
      </c>
      <c r="G80" s="26">
        <v>-1.7999999999999999E-2</v>
      </c>
      <c r="H80" s="26">
        <v>5.8000000000000003E-2</v>
      </c>
      <c r="I80" s="32"/>
      <c r="J80" s="26"/>
      <c r="K80" s="26"/>
      <c r="L80" s="6">
        <f t="shared" si="4"/>
        <v>-0.31034482758620685</v>
      </c>
    </row>
    <row r="81" spans="1:12" ht="15.75" hidden="1" customHeight="1">
      <c r="A81" s="1" t="s">
        <v>0</v>
      </c>
      <c r="B81" s="17" t="s">
        <v>24</v>
      </c>
      <c r="C81" s="2" t="s">
        <v>4</v>
      </c>
      <c r="D81" s="12">
        <v>11305342</v>
      </c>
      <c r="E81" s="10">
        <v>0.5</v>
      </c>
      <c r="F81" s="20">
        <v>2012</v>
      </c>
      <c r="G81" s="26">
        <v>-1.4E-2</v>
      </c>
      <c r="H81" s="26">
        <v>5.8000000000000003E-2</v>
      </c>
      <c r="I81" s="32"/>
      <c r="J81" s="26"/>
      <c r="K81" s="26"/>
      <c r="L81" s="6">
        <f t="shared" si="4"/>
        <v>-0.24137931034482757</v>
      </c>
    </row>
    <row r="82" spans="1:12" ht="15.75" hidden="1" customHeight="1">
      <c r="A82" s="1" t="s">
        <v>0</v>
      </c>
      <c r="B82" s="17" t="s">
        <v>24</v>
      </c>
      <c r="C82" s="2" t="s">
        <v>4</v>
      </c>
      <c r="D82" s="12">
        <v>11305342</v>
      </c>
      <c r="E82" s="10">
        <v>1</v>
      </c>
      <c r="F82" s="20">
        <v>2012</v>
      </c>
      <c r="G82" s="26">
        <v>-3.0000000000000001E-3</v>
      </c>
      <c r="H82" s="26">
        <v>5.8999999999999997E-2</v>
      </c>
      <c r="I82" s="32"/>
      <c r="J82" s="26"/>
      <c r="K82" s="26"/>
      <c r="L82" s="6">
        <f t="shared" si="4"/>
        <v>-5.0847457627118647E-2</v>
      </c>
    </row>
    <row r="83" spans="1:12" ht="15.75" hidden="1" customHeight="1">
      <c r="A83" s="1" t="s">
        <v>0</v>
      </c>
      <c r="B83" s="17" t="s">
        <v>24</v>
      </c>
      <c r="C83" s="2" t="s">
        <v>4</v>
      </c>
      <c r="D83" s="12">
        <v>11305342</v>
      </c>
      <c r="E83" s="10">
        <v>2</v>
      </c>
      <c r="F83" s="20">
        <v>2012</v>
      </c>
      <c r="G83" s="26">
        <v>-0.05</v>
      </c>
      <c r="H83" s="26">
        <v>0.06</v>
      </c>
      <c r="I83" s="32"/>
      <c r="J83" s="26"/>
      <c r="K83" s="26"/>
      <c r="L83" s="6">
        <f t="shared" si="4"/>
        <v>-0.83333333333333337</v>
      </c>
    </row>
    <row r="84" spans="1:12" ht="15.75" hidden="1" customHeight="1">
      <c r="A84" s="1" t="s">
        <v>0</v>
      </c>
      <c r="B84" s="17" t="s">
        <v>24</v>
      </c>
      <c r="C84" s="2" t="s">
        <v>4</v>
      </c>
      <c r="D84" s="12">
        <v>11305342</v>
      </c>
      <c r="E84" s="10">
        <v>5</v>
      </c>
      <c r="F84" s="20">
        <v>2012</v>
      </c>
      <c r="G84" s="26">
        <v>-0.188</v>
      </c>
      <c r="H84" s="26">
        <v>6.9000000000000006E-2</v>
      </c>
      <c r="I84" s="32"/>
      <c r="J84" s="26"/>
      <c r="K84" s="26"/>
      <c r="L84" s="6">
        <f t="shared" si="4"/>
        <v>-2.72463768115942</v>
      </c>
    </row>
    <row r="85" spans="1:12" ht="15.75" hidden="1" customHeight="1">
      <c r="A85" s="1" t="s">
        <v>0</v>
      </c>
      <c r="B85" s="17" t="s">
        <v>24</v>
      </c>
      <c r="C85" s="2" t="s">
        <v>4</v>
      </c>
      <c r="D85" s="12">
        <v>11305342</v>
      </c>
      <c r="E85" s="10">
        <v>10</v>
      </c>
      <c r="F85" s="20">
        <v>2012</v>
      </c>
      <c r="G85" s="26">
        <v>-0.35599999999999998</v>
      </c>
      <c r="H85" s="26">
        <v>6.2E-2</v>
      </c>
      <c r="I85" s="32"/>
      <c r="J85" s="26"/>
      <c r="K85" s="26"/>
      <c r="L85" s="6">
        <f t="shared" si="4"/>
        <v>-5.7419354838709671</v>
      </c>
    </row>
    <row r="86" spans="1:12" ht="15.75" hidden="1" customHeight="1">
      <c r="A86" s="1" t="s">
        <v>0</v>
      </c>
      <c r="B86" s="17" t="s">
        <v>24</v>
      </c>
      <c r="C86" s="2" t="s">
        <v>4</v>
      </c>
      <c r="D86" s="12">
        <v>11305342</v>
      </c>
      <c r="E86" s="10">
        <v>20</v>
      </c>
      <c r="F86" s="20">
        <v>2012</v>
      </c>
      <c r="G86" s="26">
        <v>-0.29199999999999998</v>
      </c>
      <c r="H86" s="26">
        <v>6.6000000000000003E-2</v>
      </c>
      <c r="I86" s="32"/>
      <c r="J86" s="26"/>
      <c r="K86" s="26"/>
      <c r="L86" s="6">
        <f t="shared" si="4"/>
        <v>-4.4242424242424239</v>
      </c>
    </row>
    <row r="87" spans="1:12" ht="15.75" hidden="1" customHeight="1">
      <c r="A87" s="1" t="s">
        <v>0</v>
      </c>
      <c r="B87" s="17" t="s">
        <v>24</v>
      </c>
      <c r="C87" s="2" t="s">
        <v>4</v>
      </c>
      <c r="D87" s="12">
        <v>11305342</v>
      </c>
      <c r="E87" s="10">
        <v>50</v>
      </c>
      <c r="F87" s="20">
        <v>2012</v>
      </c>
      <c r="G87" s="26">
        <v>-0.41499999999999998</v>
      </c>
      <c r="H87" s="26">
        <v>6.6000000000000003E-2</v>
      </c>
      <c r="I87" s="32"/>
      <c r="J87" s="26"/>
      <c r="K87" s="26"/>
      <c r="L87" s="6">
        <f t="shared" si="4"/>
        <v>-6.2878787878787872</v>
      </c>
    </row>
    <row r="88" spans="1:12" ht="15.75" hidden="1" customHeight="1">
      <c r="A88" s="1" t="s">
        <v>0</v>
      </c>
      <c r="B88" s="17" t="s">
        <v>24</v>
      </c>
      <c r="C88" s="2" t="s">
        <v>4</v>
      </c>
      <c r="D88" s="12">
        <v>11305342</v>
      </c>
      <c r="E88" s="10">
        <v>100</v>
      </c>
      <c r="F88" s="20">
        <v>2012</v>
      </c>
      <c r="G88" s="26">
        <v>-0.28999999999999998</v>
      </c>
      <c r="H88" s="26">
        <v>6.6000000000000003E-2</v>
      </c>
      <c r="I88" s="32"/>
      <c r="J88" s="26"/>
      <c r="K88" s="26"/>
      <c r="L88" s="6">
        <f t="shared" si="4"/>
        <v>-4.3939393939393936</v>
      </c>
    </row>
    <row r="89" spans="1:12" ht="15.75" hidden="1" customHeight="1">
      <c r="A89" s="1" t="s">
        <v>0</v>
      </c>
      <c r="B89" s="17" t="s">
        <v>24</v>
      </c>
      <c r="C89" s="2" t="s">
        <v>4</v>
      </c>
      <c r="D89" s="12">
        <v>11305342</v>
      </c>
      <c r="E89" s="10">
        <v>200</v>
      </c>
      <c r="F89" s="20">
        <v>2012</v>
      </c>
      <c r="G89" s="26">
        <v>-0.41</v>
      </c>
      <c r="H89" s="26">
        <v>6.6000000000000003E-2</v>
      </c>
      <c r="I89" s="32"/>
      <c r="J89" s="26"/>
      <c r="K89" s="26"/>
      <c r="L89" s="6">
        <f t="shared" si="4"/>
        <v>-6.212121212121211</v>
      </c>
    </row>
    <row r="90" spans="1:12" ht="15.75" hidden="1" customHeight="1">
      <c r="A90" s="1" t="s">
        <v>0</v>
      </c>
      <c r="B90" s="17" t="s">
        <v>24</v>
      </c>
      <c r="C90" s="1" t="s">
        <v>4</v>
      </c>
      <c r="D90" s="12">
        <v>11305342</v>
      </c>
      <c r="E90" s="8">
        <v>0.01</v>
      </c>
      <c r="F90" s="19">
        <v>2013</v>
      </c>
      <c r="G90" s="26">
        <v>-0.01</v>
      </c>
      <c r="H90" s="26">
        <v>6.4000000000000001E-2</v>
      </c>
      <c r="I90" s="32"/>
      <c r="J90" s="26"/>
      <c r="K90" s="26"/>
      <c r="L90" s="6">
        <f t="shared" si="4"/>
        <v>-0.15625</v>
      </c>
    </row>
    <row r="91" spans="1:12" ht="15.75" hidden="1" customHeight="1">
      <c r="A91" s="1" t="s">
        <v>0</v>
      </c>
      <c r="B91" s="17" t="s">
        <v>24</v>
      </c>
      <c r="C91" s="1" t="s">
        <v>4</v>
      </c>
      <c r="D91" s="12">
        <v>11305342</v>
      </c>
      <c r="E91" s="8">
        <v>0.02</v>
      </c>
      <c r="F91" s="19">
        <v>2013</v>
      </c>
      <c r="G91" s="26">
        <v>0</v>
      </c>
      <c r="H91" s="26">
        <v>5.8000000000000003E-2</v>
      </c>
      <c r="I91" s="32"/>
      <c r="J91" s="26"/>
      <c r="K91" s="26"/>
      <c r="L91" s="6">
        <f t="shared" si="4"/>
        <v>0</v>
      </c>
    </row>
    <row r="92" spans="1:12" ht="15.75" hidden="1" customHeight="1">
      <c r="A92" s="1" t="s">
        <v>0</v>
      </c>
      <c r="B92" s="17" t="s">
        <v>24</v>
      </c>
      <c r="C92" s="1" t="s">
        <v>4</v>
      </c>
      <c r="D92" s="14">
        <v>11305342</v>
      </c>
      <c r="E92" s="9">
        <v>0.05</v>
      </c>
      <c r="F92" s="19">
        <v>2013</v>
      </c>
      <c r="G92" s="27">
        <v>-1E-3</v>
      </c>
      <c r="H92" s="27">
        <v>5.8000000000000003E-2</v>
      </c>
      <c r="I92" s="33"/>
      <c r="J92" s="27"/>
      <c r="K92" s="27"/>
      <c r="L92" s="6">
        <f t="shared" si="4"/>
        <v>-1.7241379310344827E-2</v>
      </c>
    </row>
    <row r="93" spans="1:12" ht="15.75" hidden="1" customHeight="1">
      <c r="A93" s="1" t="s">
        <v>0</v>
      </c>
      <c r="B93" s="17" t="s">
        <v>24</v>
      </c>
      <c r="C93" s="2" t="s">
        <v>4</v>
      </c>
      <c r="D93" s="12">
        <v>11305342</v>
      </c>
      <c r="E93" s="8">
        <v>0.1</v>
      </c>
      <c r="F93" s="19">
        <v>2013</v>
      </c>
      <c r="G93" s="26">
        <v>-1.6E-2</v>
      </c>
      <c r="H93" s="26">
        <v>5.8999999999999997E-2</v>
      </c>
      <c r="I93" s="32"/>
      <c r="J93" s="26"/>
      <c r="K93" s="26"/>
      <c r="L93" s="6">
        <f t="shared" si="4"/>
        <v>-0.2711864406779661</v>
      </c>
    </row>
    <row r="94" spans="1:12" ht="15.75" hidden="1" customHeight="1">
      <c r="A94" s="1" t="s">
        <v>0</v>
      </c>
      <c r="B94" s="17" t="s">
        <v>24</v>
      </c>
      <c r="C94" s="2" t="s">
        <v>4</v>
      </c>
      <c r="D94" s="12">
        <v>11305342</v>
      </c>
      <c r="E94" s="8">
        <v>0.2</v>
      </c>
      <c r="F94" s="19">
        <v>2013</v>
      </c>
      <c r="G94" s="26">
        <v>-1.9E-2</v>
      </c>
      <c r="H94" s="26">
        <v>5.8000000000000003E-2</v>
      </c>
      <c r="I94" s="32"/>
      <c r="J94" s="26"/>
      <c r="K94" s="26"/>
      <c r="L94" s="6">
        <f t="shared" si="4"/>
        <v>-0.32758620689655171</v>
      </c>
    </row>
    <row r="95" spans="1:12" ht="15.75" hidden="1" customHeight="1">
      <c r="A95" s="1" t="s">
        <v>0</v>
      </c>
      <c r="B95" s="17" t="s">
        <v>24</v>
      </c>
      <c r="C95" s="2" t="s">
        <v>4</v>
      </c>
      <c r="D95" s="12">
        <v>11305342</v>
      </c>
      <c r="E95" s="10">
        <v>0.5</v>
      </c>
      <c r="F95" s="19">
        <v>2013</v>
      </c>
      <c r="G95" s="26">
        <v>-2.4E-2</v>
      </c>
      <c r="H95" s="26">
        <v>5.8999999999999997E-2</v>
      </c>
      <c r="I95" s="32"/>
      <c r="J95" s="26"/>
      <c r="K95" s="26"/>
      <c r="L95" s="6">
        <f t="shared" si="4"/>
        <v>-0.40677966101694918</v>
      </c>
    </row>
    <row r="96" spans="1:12" ht="15.75" hidden="1" customHeight="1">
      <c r="A96" s="1" t="s">
        <v>0</v>
      </c>
      <c r="B96" s="17" t="s">
        <v>24</v>
      </c>
      <c r="C96" s="2" t="s">
        <v>4</v>
      </c>
      <c r="D96" s="12">
        <v>11305342</v>
      </c>
      <c r="E96" s="10">
        <v>1</v>
      </c>
      <c r="F96" s="19">
        <v>2013</v>
      </c>
      <c r="G96" s="26">
        <v>0.08</v>
      </c>
      <c r="H96" s="26">
        <v>5.8999999999999997E-2</v>
      </c>
      <c r="I96" s="32"/>
      <c r="J96" s="26"/>
      <c r="K96" s="26"/>
      <c r="L96" s="6">
        <f t="shared" si="4"/>
        <v>1.3559322033898307</v>
      </c>
    </row>
    <row r="97" spans="1:12" ht="15.75" hidden="1" customHeight="1">
      <c r="A97" s="1" t="s">
        <v>0</v>
      </c>
      <c r="B97" s="17" t="s">
        <v>24</v>
      </c>
      <c r="C97" s="2" t="s">
        <v>4</v>
      </c>
      <c r="D97" s="12">
        <v>11305342</v>
      </c>
      <c r="E97" s="10">
        <v>2</v>
      </c>
      <c r="F97" s="19">
        <v>2013</v>
      </c>
      <c r="G97" s="26">
        <v>-3.5000000000000003E-2</v>
      </c>
      <c r="H97" s="26">
        <v>6.0999999999999999E-2</v>
      </c>
      <c r="I97" s="32"/>
      <c r="J97" s="26"/>
      <c r="K97" s="26"/>
      <c r="L97" s="6">
        <f t="shared" si="4"/>
        <v>-0.57377049180327877</v>
      </c>
    </row>
    <row r="98" spans="1:12" ht="15.75" hidden="1" customHeight="1">
      <c r="A98" s="1" t="s">
        <v>0</v>
      </c>
      <c r="B98" s="17" t="s">
        <v>24</v>
      </c>
      <c r="C98" s="2" t="s">
        <v>4</v>
      </c>
      <c r="D98" s="12">
        <v>11305342</v>
      </c>
      <c r="E98" s="10">
        <v>5</v>
      </c>
      <c r="F98" s="19">
        <v>2013</v>
      </c>
      <c r="G98" s="26">
        <v>-0.158</v>
      </c>
      <c r="H98" s="26">
        <v>6.9000000000000006E-2</v>
      </c>
      <c r="I98" s="32"/>
      <c r="J98" s="26"/>
      <c r="K98" s="26"/>
      <c r="L98" s="6">
        <f t="shared" si="4"/>
        <v>-2.2898550724637681</v>
      </c>
    </row>
    <row r="99" spans="1:12" ht="15.75" hidden="1" customHeight="1">
      <c r="A99" s="1" t="s">
        <v>0</v>
      </c>
      <c r="B99" s="17" t="s">
        <v>24</v>
      </c>
      <c r="C99" s="2" t="s">
        <v>4</v>
      </c>
      <c r="D99" s="12">
        <v>11305342</v>
      </c>
      <c r="E99" s="10">
        <v>10</v>
      </c>
      <c r="F99" s="19">
        <v>2013</v>
      </c>
      <c r="G99" s="26">
        <v>-0.32200000000000001</v>
      </c>
      <c r="H99" s="26">
        <v>7.2999999999999995E-2</v>
      </c>
      <c r="I99" s="32"/>
      <c r="J99" s="26"/>
      <c r="K99" s="26"/>
      <c r="L99" s="6">
        <f t="shared" si="4"/>
        <v>-4.4109589041095898</v>
      </c>
    </row>
    <row r="100" spans="1:12" ht="15.75" hidden="1" customHeight="1">
      <c r="A100" s="1" t="s">
        <v>0</v>
      </c>
      <c r="B100" s="17" t="s">
        <v>24</v>
      </c>
      <c r="C100" s="2" t="s">
        <v>4</v>
      </c>
      <c r="D100" s="12">
        <v>11305342</v>
      </c>
      <c r="E100" s="10">
        <v>20</v>
      </c>
      <c r="F100" s="19">
        <v>2013</v>
      </c>
      <c r="G100" s="26">
        <v>-0.29399999999999998</v>
      </c>
      <c r="H100" s="26">
        <v>6.3E-2</v>
      </c>
      <c r="I100" s="32"/>
      <c r="J100" s="26"/>
      <c r="K100" s="26"/>
      <c r="L100" s="6">
        <f t="shared" si="4"/>
        <v>-4.6666666666666661</v>
      </c>
    </row>
    <row r="101" spans="1:12" ht="15.75" hidden="1" customHeight="1">
      <c r="A101" s="1" t="s">
        <v>0</v>
      </c>
      <c r="B101" s="17" t="s">
        <v>24</v>
      </c>
      <c r="C101" s="2" t="s">
        <v>4</v>
      </c>
      <c r="D101" s="12">
        <v>11305342</v>
      </c>
      <c r="E101" s="10">
        <v>50</v>
      </c>
      <c r="F101" s="19">
        <v>2013</v>
      </c>
      <c r="G101" s="26">
        <v>-0.34499999999999997</v>
      </c>
      <c r="H101" s="26">
        <v>9.2999999999999999E-2</v>
      </c>
      <c r="I101" s="32"/>
      <c r="J101" s="26"/>
      <c r="K101" s="26"/>
      <c r="L101" s="6">
        <f t="shared" si="4"/>
        <v>-3.7096774193548385</v>
      </c>
    </row>
    <row r="102" spans="1:12" ht="15.75" hidden="1" customHeight="1">
      <c r="A102" s="1" t="s">
        <v>0</v>
      </c>
      <c r="B102" s="17" t="s">
        <v>24</v>
      </c>
      <c r="C102" s="2" t="s">
        <v>4</v>
      </c>
      <c r="D102" s="12">
        <v>11305342</v>
      </c>
      <c r="E102" s="10">
        <v>100</v>
      </c>
      <c r="F102" s="19">
        <v>2013</v>
      </c>
      <c r="G102" s="26">
        <v>-0.7</v>
      </c>
      <c r="H102" s="26">
        <v>0.18</v>
      </c>
      <c r="I102" s="32"/>
      <c r="J102" s="26"/>
      <c r="K102" s="26"/>
      <c r="L102" s="6">
        <f t="shared" si="4"/>
        <v>-3.8888888888888888</v>
      </c>
    </row>
    <row r="103" spans="1:12" ht="15.75" hidden="1" customHeight="1">
      <c r="A103" s="1" t="s">
        <v>0</v>
      </c>
      <c r="B103" s="17" t="s">
        <v>24</v>
      </c>
      <c r="C103" s="2" t="s">
        <v>4</v>
      </c>
      <c r="D103" s="12">
        <v>11305342</v>
      </c>
      <c r="E103" s="10">
        <v>200</v>
      </c>
      <c r="F103" s="19">
        <v>2013</v>
      </c>
      <c r="G103" s="26">
        <v>-0.27</v>
      </c>
      <c r="H103" s="26">
        <v>0.28999999999999998</v>
      </c>
      <c r="I103" s="32"/>
      <c r="J103" s="26"/>
      <c r="K103" s="26"/>
      <c r="L103" s="6">
        <f t="shared" si="4"/>
        <v>-0.93103448275862077</v>
      </c>
    </row>
    <row r="104" spans="1:12" ht="15.75" hidden="1" customHeight="1">
      <c r="A104" s="1" t="s">
        <v>0</v>
      </c>
      <c r="B104" s="17" t="s">
        <v>24</v>
      </c>
      <c r="C104" s="2" t="s">
        <v>8</v>
      </c>
      <c r="D104" s="12">
        <v>1114263831</v>
      </c>
      <c r="E104" s="10">
        <v>10</v>
      </c>
      <c r="F104" s="20">
        <v>2012</v>
      </c>
      <c r="G104" s="26">
        <v>0.15</v>
      </c>
      <c r="H104" s="26">
        <v>0.65</v>
      </c>
      <c r="I104" s="32"/>
      <c r="J104" s="26"/>
      <c r="K104" s="26"/>
      <c r="L104" s="6">
        <f t="shared" si="4"/>
        <v>0.23076923076923075</v>
      </c>
    </row>
    <row r="105" spans="1:12" ht="15.75" hidden="1" customHeight="1">
      <c r="A105" s="1" t="s">
        <v>0</v>
      </c>
      <c r="B105" s="17" t="s">
        <v>24</v>
      </c>
      <c r="C105" s="2" t="s">
        <v>8</v>
      </c>
      <c r="D105" s="12">
        <v>1114263831</v>
      </c>
      <c r="E105" s="10">
        <v>20</v>
      </c>
      <c r="F105" s="20">
        <v>2012</v>
      </c>
      <c r="G105" s="26">
        <v>0.46</v>
      </c>
      <c r="H105" s="26">
        <v>0.79</v>
      </c>
      <c r="I105" s="32"/>
      <c r="J105" s="26"/>
      <c r="K105" s="26"/>
      <c r="L105" s="6">
        <f t="shared" si="4"/>
        <v>0.58227848101265822</v>
      </c>
    </row>
    <row r="106" spans="1:12" ht="15.75" hidden="1" customHeight="1">
      <c r="A106" s="1" t="s">
        <v>0</v>
      </c>
      <c r="B106" s="17" t="s">
        <v>24</v>
      </c>
      <c r="C106" s="2" t="s">
        <v>8</v>
      </c>
      <c r="D106" s="12">
        <v>1114263831</v>
      </c>
      <c r="E106" s="10">
        <v>50</v>
      </c>
      <c r="F106" s="20">
        <v>2012</v>
      </c>
      <c r="G106" s="26">
        <v>0.67</v>
      </c>
      <c r="H106" s="26">
        <v>0.65</v>
      </c>
      <c r="I106" s="32"/>
      <c r="J106" s="26"/>
      <c r="K106" s="26"/>
      <c r="L106" s="6">
        <f t="shared" si="4"/>
        <v>1.0307692307692309</v>
      </c>
    </row>
    <row r="107" spans="1:12" ht="15.75" hidden="1" customHeight="1">
      <c r="A107" s="1" t="s">
        <v>0</v>
      </c>
      <c r="B107" s="17" t="s">
        <v>24</v>
      </c>
      <c r="C107" s="2" t="s">
        <v>8</v>
      </c>
      <c r="D107" s="12">
        <v>1114263831</v>
      </c>
      <c r="E107" s="10">
        <v>100</v>
      </c>
      <c r="F107" s="20">
        <v>2012</v>
      </c>
      <c r="G107" s="26">
        <v>1.1299999999999999</v>
      </c>
      <c r="H107" s="26">
        <v>0.57999999999999996</v>
      </c>
      <c r="I107" s="32"/>
      <c r="J107" s="26"/>
      <c r="K107" s="26"/>
      <c r="L107" s="6">
        <f t="shared" si="4"/>
        <v>1.9482758620689655</v>
      </c>
    </row>
    <row r="108" spans="1:12" ht="15.75" hidden="1" customHeight="1">
      <c r="A108" s="1" t="s">
        <v>0</v>
      </c>
      <c r="B108" s="17" t="s">
        <v>24</v>
      </c>
      <c r="C108" s="2" t="s">
        <v>8</v>
      </c>
      <c r="D108" s="12">
        <v>1114263831</v>
      </c>
      <c r="E108" s="10">
        <v>200</v>
      </c>
      <c r="F108" s="20">
        <v>2012</v>
      </c>
      <c r="G108" s="26">
        <v>1.71</v>
      </c>
      <c r="H108" s="26">
        <v>0.59</v>
      </c>
      <c r="I108" s="32"/>
      <c r="J108" s="26"/>
      <c r="K108" s="26"/>
      <c r="L108" s="6">
        <f t="shared" si="4"/>
        <v>2.898305084745763</v>
      </c>
    </row>
    <row r="109" spans="1:12" ht="15.75" hidden="1" customHeight="1">
      <c r="A109" s="1" t="s">
        <v>0</v>
      </c>
      <c r="B109" s="17" t="s">
        <v>24</v>
      </c>
      <c r="C109" s="2" t="s">
        <v>8</v>
      </c>
      <c r="D109" s="12">
        <v>1114263831</v>
      </c>
      <c r="E109" s="10">
        <v>250</v>
      </c>
      <c r="F109" s="20">
        <v>2012</v>
      </c>
      <c r="G109" s="26">
        <v>1.68</v>
      </c>
      <c r="H109" s="26">
        <v>0.59</v>
      </c>
      <c r="I109" s="32"/>
      <c r="J109" s="26"/>
      <c r="K109" s="26"/>
      <c r="L109" s="6">
        <f t="shared" si="4"/>
        <v>2.847457627118644</v>
      </c>
    </row>
    <row r="110" spans="1:12" ht="15.75" hidden="1" customHeight="1">
      <c r="A110" s="1" t="s">
        <v>0</v>
      </c>
      <c r="B110" s="17" t="s">
        <v>24</v>
      </c>
      <c r="C110" s="2" t="s">
        <v>8</v>
      </c>
      <c r="D110" s="12">
        <v>1114263831</v>
      </c>
      <c r="E110" s="10">
        <v>500</v>
      </c>
      <c r="F110" s="20">
        <v>2012</v>
      </c>
      <c r="G110" s="26">
        <v>2.2599999999999998</v>
      </c>
      <c r="H110" s="26">
        <v>0.95</v>
      </c>
      <c r="I110" s="32"/>
      <c r="J110" s="26"/>
      <c r="K110" s="26"/>
      <c r="L110" s="6">
        <f t="shared" si="4"/>
        <v>2.3789473684210525</v>
      </c>
    </row>
    <row r="111" spans="1:12" ht="15.75" hidden="1" customHeight="1">
      <c r="A111" s="1" t="s">
        <v>0</v>
      </c>
      <c r="B111" s="17" t="s">
        <v>24</v>
      </c>
      <c r="C111" s="2" t="s">
        <v>8</v>
      </c>
      <c r="D111" s="12">
        <v>1114263831</v>
      </c>
      <c r="E111" s="10">
        <v>1000</v>
      </c>
      <c r="F111" s="20">
        <v>2012</v>
      </c>
      <c r="G111" s="26">
        <v>2.12</v>
      </c>
      <c r="H111" s="26">
        <v>1.61</v>
      </c>
      <c r="I111" s="32"/>
      <c r="J111" s="26"/>
      <c r="K111" s="26"/>
      <c r="L111" s="6">
        <f t="shared" si="4"/>
        <v>1.3167701863354038</v>
      </c>
    </row>
    <row r="112" spans="1:12" ht="15.75" hidden="1" customHeight="1">
      <c r="A112" s="1" t="s">
        <v>0</v>
      </c>
      <c r="B112" s="17" t="s">
        <v>24</v>
      </c>
      <c r="C112" s="2" t="s">
        <v>8</v>
      </c>
      <c r="D112" s="12">
        <v>1114263831</v>
      </c>
      <c r="E112" s="10">
        <v>1200</v>
      </c>
      <c r="F112" s="20">
        <v>2012</v>
      </c>
      <c r="G112" s="26">
        <v>-4.1900000000000004</v>
      </c>
      <c r="H112" s="26">
        <v>1.63</v>
      </c>
      <c r="I112" s="32"/>
      <c r="J112" s="26"/>
      <c r="K112" s="26"/>
      <c r="L112" s="6">
        <f t="shared" si="4"/>
        <v>-2.5705521472392641</v>
      </c>
    </row>
    <row r="113" spans="1:12" ht="15.75" hidden="1" customHeight="1">
      <c r="A113" s="1" t="s">
        <v>0</v>
      </c>
      <c r="B113" s="17" t="s">
        <v>24</v>
      </c>
      <c r="C113" s="2" t="s">
        <v>8</v>
      </c>
      <c r="D113" s="12">
        <v>1114263831</v>
      </c>
      <c r="E113" s="10">
        <v>10</v>
      </c>
      <c r="F113" s="19">
        <v>2013</v>
      </c>
      <c r="G113" s="26">
        <v>0.18</v>
      </c>
      <c r="H113" s="26">
        <v>0.57999999999999996</v>
      </c>
      <c r="I113" s="32"/>
      <c r="J113" s="26"/>
      <c r="K113" s="26"/>
      <c r="L113" s="6">
        <f t="shared" si="4"/>
        <v>0.31034482758620691</v>
      </c>
    </row>
    <row r="114" spans="1:12" ht="15.75" hidden="1" customHeight="1">
      <c r="A114" s="1" t="s">
        <v>0</v>
      </c>
      <c r="B114" s="17" t="s">
        <v>24</v>
      </c>
      <c r="C114" s="2" t="s">
        <v>8</v>
      </c>
      <c r="D114" s="12">
        <v>1114263831</v>
      </c>
      <c r="E114" s="10">
        <v>20</v>
      </c>
      <c r="F114" s="19">
        <v>2013</v>
      </c>
      <c r="G114" s="26">
        <v>0.56000000000000005</v>
      </c>
      <c r="H114" s="26">
        <v>0.57999999999999996</v>
      </c>
      <c r="I114" s="32"/>
      <c r="J114" s="26"/>
      <c r="K114" s="26"/>
      <c r="L114" s="6">
        <f t="shared" si="4"/>
        <v>0.9655172413793105</v>
      </c>
    </row>
    <row r="115" spans="1:12" ht="15.75" hidden="1" customHeight="1">
      <c r="A115" s="1" t="s">
        <v>0</v>
      </c>
      <c r="B115" s="17" t="s">
        <v>24</v>
      </c>
      <c r="C115" s="2" t="s">
        <v>8</v>
      </c>
      <c r="D115" s="12">
        <v>1114263831</v>
      </c>
      <c r="E115" s="10">
        <v>50</v>
      </c>
      <c r="F115" s="19">
        <v>2013</v>
      </c>
      <c r="G115" s="26">
        <v>0.55000000000000004</v>
      </c>
      <c r="H115" s="26">
        <v>0.57999999999999996</v>
      </c>
      <c r="I115" s="32"/>
      <c r="J115" s="26"/>
      <c r="K115" s="26"/>
      <c r="L115" s="6">
        <f t="shared" si="4"/>
        <v>0.94827586206896564</v>
      </c>
    </row>
    <row r="116" spans="1:12" ht="15.75" hidden="1" customHeight="1">
      <c r="A116" s="1" t="s">
        <v>0</v>
      </c>
      <c r="B116" s="17" t="s">
        <v>24</v>
      </c>
      <c r="C116" s="2" t="s">
        <v>8</v>
      </c>
      <c r="D116" s="12">
        <v>1114263831</v>
      </c>
      <c r="E116" s="10">
        <v>100</v>
      </c>
      <c r="F116" s="19">
        <v>2013</v>
      </c>
      <c r="G116" s="26">
        <v>1.1299999999999999</v>
      </c>
      <c r="H116" s="26">
        <v>0.59</v>
      </c>
      <c r="I116" s="32"/>
      <c r="J116" s="26"/>
      <c r="K116" s="26"/>
      <c r="L116" s="6">
        <f t="shared" si="4"/>
        <v>1.9152542372881356</v>
      </c>
    </row>
    <row r="117" spans="1:12" ht="15.75" hidden="1" customHeight="1">
      <c r="A117" s="1" t="s">
        <v>0</v>
      </c>
      <c r="B117" s="17" t="s">
        <v>24</v>
      </c>
      <c r="C117" s="2" t="s">
        <v>8</v>
      </c>
      <c r="D117" s="12">
        <v>1114263831</v>
      </c>
      <c r="E117" s="10">
        <v>200</v>
      </c>
      <c r="F117" s="19">
        <v>2013</v>
      </c>
      <c r="G117" s="26">
        <v>1.94</v>
      </c>
      <c r="H117" s="26">
        <v>0.6</v>
      </c>
      <c r="I117" s="32"/>
      <c r="J117" s="26"/>
      <c r="K117" s="26"/>
      <c r="L117" s="6">
        <f t="shared" si="4"/>
        <v>3.2333333333333334</v>
      </c>
    </row>
    <row r="118" spans="1:12" ht="15.75" hidden="1" customHeight="1">
      <c r="A118" s="1" t="s">
        <v>0</v>
      </c>
      <c r="B118" s="17" t="s">
        <v>24</v>
      </c>
      <c r="C118" s="2" t="s">
        <v>8</v>
      </c>
      <c r="D118" s="12">
        <v>1114263831</v>
      </c>
      <c r="E118" s="10">
        <v>250</v>
      </c>
      <c r="F118" s="19">
        <v>2013</v>
      </c>
      <c r="G118" s="26">
        <v>1.98</v>
      </c>
      <c r="H118" s="26">
        <v>0.61</v>
      </c>
      <c r="I118" s="32"/>
      <c r="J118" s="26"/>
      <c r="K118" s="26"/>
      <c r="L118" s="6">
        <f t="shared" si="4"/>
        <v>3.2459016393442623</v>
      </c>
    </row>
    <row r="119" spans="1:12" ht="15.75" hidden="1" customHeight="1">
      <c r="A119" s="1" t="s">
        <v>0</v>
      </c>
      <c r="B119" s="17" t="s">
        <v>24</v>
      </c>
      <c r="C119" s="2" t="s">
        <v>8</v>
      </c>
      <c r="D119" s="12">
        <v>1114263831</v>
      </c>
      <c r="E119" s="10">
        <v>500</v>
      </c>
      <c r="F119" s="19">
        <v>2013</v>
      </c>
      <c r="G119" s="26">
        <v>2.2400000000000002</v>
      </c>
      <c r="H119" s="26">
        <v>0.95</v>
      </c>
      <c r="I119" s="32"/>
      <c r="J119" s="26"/>
      <c r="K119" s="26"/>
      <c r="L119" s="6">
        <f t="shared" si="4"/>
        <v>2.3578947368421055</v>
      </c>
    </row>
    <row r="120" spans="1:12" ht="15.75" hidden="1" customHeight="1">
      <c r="A120" s="1" t="s">
        <v>0</v>
      </c>
      <c r="B120" s="17" t="s">
        <v>24</v>
      </c>
      <c r="C120" s="2" t="s">
        <v>8</v>
      </c>
      <c r="D120" s="12">
        <v>1114263831</v>
      </c>
      <c r="E120" s="10">
        <v>1000</v>
      </c>
      <c r="F120" s="19">
        <v>2013</v>
      </c>
      <c r="G120" s="26">
        <v>2.12</v>
      </c>
      <c r="H120" s="26">
        <v>1.61</v>
      </c>
      <c r="I120" s="32"/>
      <c r="J120" s="26"/>
      <c r="K120" s="26"/>
      <c r="L120" s="6">
        <f t="shared" si="4"/>
        <v>1.3167701863354038</v>
      </c>
    </row>
    <row r="121" spans="1:12" hidden="1">
      <c r="A121" s="1" t="s">
        <v>0</v>
      </c>
      <c r="B121" s="17" t="s">
        <v>24</v>
      </c>
      <c r="C121" s="2" t="s">
        <v>8</v>
      </c>
      <c r="D121" s="12">
        <v>1114263831</v>
      </c>
      <c r="E121" s="10">
        <v>1200</v>
      </c>
      <c r="F121" s="19">
        <v>2013</v>
      </c>
      <c r="G121" s="26">
        <v>4.0599999999999996</v>
      </c>
      <c r="H121" s="26">
        <v>1.61</v>
      </c>
      <c r="I121" s="32"/>
      <c r="J121" s="26"/>
      <c r="K121" s="26"/>
      <c r="L121" s="6">
        <f t="shared" si="4"/>
        <v>2.5217391304347823</v>
      </c>
    </row>
    <row r="122" spans="1:12" hidden="1">
      <c r="A122" s="1" t="s">
        <v>0</v>
      </c>
      <c r="B122" s="17" t="s">
        <v>24</v>
      </c>
      <c r="C122" s="2" t="s">
        <v>9</v>
      </c>
      <c r="D122" s="12">
        <v>2454919</v>
      </c>
      <c r="E122" s="10">
        <v>5000</v>
      </c>
      <c r="F122" s="20">
        <v>2008</v>
      </c>
      <c r="G122" s="22">
        <v>0.15</v>
      </c>
      <c r="H122" s="22">
        <v>0.64</v>
      </c>
      <c r="I122" s="20"/>
      <c r="J122" s="22"/>
      <c r="K122" s="22"/>
      <c r="L122" s="6">
        <f t="shared" si="4"/>
        <v>0.234375</v>
      </c>
    </row>
    <row r="123" spans="1:12" hidden="1">
      <c r="A123" s="1" t="s">
        <v>0</v>
      </c>
      <c r="B123" s="17" t="s">
        <v>24</v>
      </c>
      <c r="C123" s="2" t="s">
        <v>9</v>
      </c>
      <c r="D123" s="12">
        <v>2454919</v>
      </c>
      <c r="E123" s="10">
        <v>10000</v>
      </c>
      <c r="F123" s="20">
        <v>2008</v>
      </c>
      <c r="G123" s="22">
        <v>-0.12</v>
      </c>
      <c r="H123" s="22">
        <v>0.64</v>
      </c>
      <c r="I123" s="20"/>
      <c r="J123" s="22"/>
      <c r="K123" s="22"/>
      <c r="L123" s="6">
        <f t="shared" si="4"/>
        <v>-0.1875</v>
      </c>
    </row>
    <row r="124" spans="1:12" hidden="1">
      <c r="A124" s="2" t="s">
        <v>0</v>
      </c>
      <c r="B124" s="17" t="s">
        <v>24</v>
      </c>
      <c r="C124" s="2" t="s">
        <v>9</v>
      </c>
      <c r="D124" s="12">
        <v>2454919</v>
      </c>
      <c r="E124" s="10">
        <v>20000</v>
      </c>
      <c r="F124" s="20">
        <v>2008</v>
      </c>
      <c r="G124" s="22">
        <v>-0.08</v>
      </c>
      <c r="H124" s="22">
        <v>0.64</v>
      </c>
      <c r="I124" s="20"/>
      <c r="J124" s="22"/>
      <c r="K124" s="22"/>
      <c r="L124" s="6">
        <f t="shared" si="4"/>
        <v>-0.125</v>
      </c>
    </row>
    <row r="125" spans="1:12" hidden="1">
      <c r="A125" s="2" t="s">
        <v>0</v>
      </c>
      <c r="B125" s="17" t="s">
        <v>24</v>
      </c>
      <c r="C125" s="2" t="s">
        <v>9</v>
      </c>
      <c r="D125" s="12">
        <v>2454919</v>
      </c>
      <c r="E125" s="10">
        <v>50000</v>
      </c>
      <c r="F125" s="20">
        <v>2008</v>
      </c>
      <c r="G125" s="22">
        <v>0.22</v>
      </c>
      <c r="H125" s="22">
        <v>0.64</v>
      </c>
      <c r="I125" s="20"/>
      <c r="J125" s="22"/>
      <c r="K125" s="22"/>
      <c r="L125" s="6">
        <f t="shared" si="4"/>
        <v>0.34375</v>
      </c>
    </row>
    <row r="126" spans="1:12" hidden="1">
      <c r="A126" s="2" t="s">
        <v>0</v>
      </c>
      <c r="B126" s="17" t="s">
        <v>24</v>
      </c>
      <c r="C126" s="2" t="s">
        <v>9</v>
      </c>
      <c r="D126" s="12">
        <v>2454919</v>
      </c>
      <c r="E126" s="10">
        <v>5000</v>
      </c>
      <c r="F126" s="19">
        <v>2011</v>
      </c>
      <c r="G126" s="22">
        <v>-4.8000000000000001E-2</v>
      </c>
      <c r="H126" s="22">
        <v>0.57999999999999996</v>
      </c>
      <c r="I126" s="20"/>
      <c r="J126" s="22"/>
      <c r="K126" s="22"/>
      <c r="L126" s="6">
        <f t="shared" si="4"/>
        <v>-8.2758620689655185E-2</v>
      </c>
    </row>
    <row r="127" spans="1:12" hidden="1">
      <c r="A127" s="2" t="s">
        <v>0</v>
      </c>
      <c r="B127" s="17" t="s">
        <v>24</v>
      </c>
      <c r="C127" s="2" t="s">
        <v>9</v>
      </c>
      <c r="D127" s="12">
        <v>2454919</v>
      </c>
      <c r="E127" s="10">
        <v>10000</v>
      </c>
      <c r="F127" s="19">
        <v>2011</v>
      </c>
      <c r="G127" s="22">
        <v>0.88</v>
      </c>
      <c r="H127" s="22">
        <v>0.61</v>
      </c>
      <c r="I127" s="20"/>
      <c r="J127" s="22"/>
      <c r="K127" s="22"/>
      <c r="L127" s="6">
        <f t="shared" si="4"/>
        <v>1.4426229508196722</v>
      </c>
    </row>
    <row r="128" spans="1:12" hidden="1">
      <c r="A128" s="2" t="s">
        <v>0</v>
      </c>
      <c r="B128" s="17" t="s">
        <v>24</v>
      </c>
      <c r="C128" s="2" t="s">
        <v>9</v>
      </c>
      <c r="D128" s="12">
        <v>2454919</v>
      </c>
      <c r="E128" s="10">
        <v>20000</v>
      </c>
      <c r="F128" s="19">
        <v>2011</v>
      </c>
      <c r="G128" s="22">
        <v>0.19</v>
      </c>
      <c r="H128" s="22">
        <v>0.64</v>
      </c>
      <c r="I128" s="20"/>
      <c r="J128" s="22"/>
      <c r="K128" s="22"/>
      <c r="L128" s="6">
        <f t="shared" si="4"/>
        <v>0.296875</v>
      </c>
    </row>
    <row r="129" spans="1:12" hidden="1">
      <c r="A129" s="2" t="s">
        <v>0</v>
      </c>
      <c r="B129" s="17" t="s">
        <v>24</v>
      </c>
      <c r="C129" s="2" t="s">
        <v>9</v>
      </c>
      <c r="D129" s="12">
        <v>2454919</v>
      </c>
      <c r="E129" s="10">
        <v>50000</v>
      </c>
      <c r="F129" s="19">
        <v>2011</v>
      </c>
      <c r="G129" s="22">
        <v>2.9000000000000001E-2</v>
      </c>
      <c r="H129" s="22">
        <v>0.57999999999999996</v>
      </c>
      <c r="I129" s="20"/>
      <c r="J129" s="22"/>
      <c r="K129" s="22"/>
      <c r="L129" s="6">
        <f t="shared" si="4"/>
        <v>0.05</v>
      </c>
    </row>
    <row r="130" spans="1:12" hidden="1">
      <c r="A130" s="2" t="s">
        <v>0</v>
      </c>
      <c r="B130" s="17" t="s">
        <v>24</v>
      </c>
      <c r="C130" s="13" t="s">
        <v>10</v>
      </c>
      <c r="D130" s="2">
        <v>1121422361</v>
      </c>
      <c r="E130" s="10">
        <v>1500</v>
      </c>
      <c r="F130" s="20">
        <v>2012</v>
      </c>
      <c r="G130" s="22">
        <v>-3.9E-2</v>
      </c>
      <c r="H130" s="22">
        <v>6.5000000000000002E-2</v>
      </c>
      <c r="I130" s="20"/>
      <c r="J130" s="22"/>
      <c r="K130" s="22"/>
      <c r="L130" s="6">
        <f t="shared" si="4"/>
        <v>-0.6</v>
      </c>
    </row>
    <row r="131" spans="1:12" hidden="1">
      <c r="A131" s="2" t="s">
        <v>0</v>
      </c>
      <c r="B131" s="17" t="s">
        <v>24</v>
      </c>
      <c r="C131" s="13" t="s">
        <v>10</v>
      </c>
      <c r="D131" s="2">
        <v>1121422361</v>
      </c>
      <c r="E131" s="10">
        <v>1600</v>
      </c>
      <c r="F131" s="20">
        <v>2012</v>
      </c>
      <c r="G131" s="22">
        <v>-2.8000000000000001E-2</v>
      </c>
      <c r="H131" s="22">
        <v>6.4000000000000001E-2</v>
      </c>
      <c r="I131" s="20"/>
      <c r="J131" s="22"/>
      <c r="K131" s="22"/>
      <c r="L131" s="6">
        <f t="shared" ref="L131:L189" si="5">(G131-J131)/SQRT(H131^2+K131^2)</f>
        <v>-0.4375</v>
      </c>
    </row>
    <row r="132" spans="1:12" hidden="1">
      <c r="A132" s="2" t="s">
        <v>0</v>
      </c>
      <c r="B132" s="17" t="s">
        <v>24</v>
      </c>
      <c r="C132" s="13" t="s">
        <v>10</v>
      </c>
      <c r="D132" s="2">
        <v>1121422361</v>
      </c>
      <c r="E132" s="10">
        <v>1700</v>
      </c>
      <c r="F132" s="20">
        <v>2012</v>
      </c>
      <c r="G132" s="22">
        <v>-3.9E-2</v>
      </c>
      <c r="H132" s="22">
        <v>6.5000000000000002E-2</v>
      </c>
      <c r="I132" s="20"/>
      <c r="J132" s="22"/>
      <c r="K132" s="22"/>
      <c r="L132" s="6">
        <f t="shared" si="5"/>
        <v>-0.6</v>
      </c>
    </row>
    <row r="133" spans="1:12" hidden="1">
      <c r="A133" s="2" t="s">
        <v>0</v>
      </c>
      <c r="B133" s="17" t="s">
        <v>24</v>
      </c>
      <c r="C133" s="13" t="s">
        <v>10</v>
      </c>
      <c r="D133" s="2">
        <v>1121422361</v>
      </c>
      <c r="E133" s="10">
        <v>1800</v>
      </c>
      <c r="F133" s="20">
        <v>2012</v>
      </c>
      <c r="G133" s="22">
        <v>-3.9E-2</v>
      </c>
      <c r="H133" s="22">
        <v>6.5000000000000002E-2</v>
      </c>
      <c r="I133" s="20"/>
      <c r="J133" s="22"/>
      <c r="K133" s="22"/>
      <c r="L133" s="6">
        <f t="shared" si="5"/>
        <v>-0.6</v>
      </c>
    </row>
    <row r="134" spans="1:12" hidden="1">
      <c r="A134" s="2" t="s">
        <v>0</v>
      </c>
      <c r="B134" s="17" t="s">
        <v>24</v>
      </c>
      <c r="C134" s="13" t="s">
        <v>10</v>
      </c>
      <c r="D134" s="2">
        <v>1121422361</v>
      </c>
      <c r="E134" s="10">
        <v>2000</v>
      </c>
      <c r="F134" s="20">
        <v>2012</v>
      </c>
      <c r="G134" s="22">
        <v>-4.1000000000000002E-2</v>
      </c>
      <c r="H134" s="22">
        <v>6.5000000000000002E-2</v>
      </c>
      <c r="I134" s="20"/>
      <c r="J134" s="22"/>
      <c r="K134" s="22"/>
      <c r="L134" s="6">
        <f t="shared" si="5"/>
        <v>-0.63076923076923075</v>
      </c>
    </row>
    <row r="135" spans="1:12" ht="15.75" hidden="1" customHeight="1">
      <c r="A135" s="2" t="s">
        <v>0</v>
      </c>
      <c r="B135" s="17" t="s">
        <v>24</v>
      </c>
      <c r="C135" s="13" t="s">
        <v>10</v>
      </c>
      <c r="D135" s="2">
        <v>1121422361</v>
      </c>
      <c r="E135" s="10">
        <v>2500</v>
      </c>
      <c r="F135" s="20">
        <v>2012</v>
      </c>
      <c r="G135" s="22">
        <v>-0.311</v>
      </c>
      <c r="H135" s="22">
        <v>5.8000000000000003E-2</v>
      </c>
      <c r="I135" s="20"/>
      <c r="J135" s="22"/>
      <c r="K135" s="22"/>
      <c r="L135" s="6">
        <f t="shared" si="5"/>
        <v>-5.3620689655172411</v>
      </c>
    </row>
    <row r="136" spans="1:12" ht="15.75" hidden="1" customHeight="1">
      <c r="A136" s="2" t="s">
        <v>0</v>
      </c>
      <c r="B136" s="17" t="s">
        <v>24</v>
      </c>
      <c r="C136" s="13" t="s">
        <v>10</v>
      </c>
      <c r="D136" s="2">
        <v>1121422361</v>
      </c>
      <c r="E136" s="10">
        <v>3000</v>
      </c>
      <c r="F136" s="20">
        <v>2012</v>
      </c>
      <c r="G136" s="22">
        <v>0.01</v>
      </c>
      <c r="H136" s="22">
        <v>6.5000000000000002E-2</v>
      </c>
      <c r="I136" s="20"/>
      <c r="J136" s="22"/>
      <c r="K136" s="22"/>
      <c r="L136" s="6">
        <f t="shared" si="5"/>
        <v>0.15384615384615385</v>
      </c>
    </row>
    <row r="137" spans="1:12" ht="15.75" hidden="1" customHeight="1">
      <c r="A137" s="2" t="s">
        <v>0</v>
      </c>
      <c r="B137" s="17" t="s">
        <v>24</v>
      </c>
      <c r="C137" s="13" t="s">
        <v>10</v>
      </c>
      <c r="D137" s="2">
        <v>1121422361</v>
      </c>
      <c r="E137" s="10">
        <v>4000</v>
      </c>
      <c r="F137" s="20">
        <v>2012</v>
      </c>
      <c r="G137" s="22">
        <v>5.0000000000000001E-3</v>
      </c>
      <c r="H137" s="22">
        <v>6.5000000000000002E-2</v>
      </c>
      <c r="I137" s="20"/>
      <c r="J137" s="22"/>
      <c r="K137" s="22"/>
      <c r="L137" s="6">
        <f t="shared" si="5"/>
        <v>7.6923076923076927E-2</v>
      </c>
    </row>
    <row r="138" spans="1:12" ht="15.75" hidden="1" customHeight="1">
      <c r="A138" s="2" t="s">
        <v>0</v>
      </c>
      <c r="B138" s="17" t="s">
        <v>24</v>
      </c>
      <c r="C138" s="13" t="s">
        <v>10</v>
      </c>
      <c r="D138" s="2">
        <v>1121422361</v>
      </c>
      <c r="E138" s="10">
        <v>5000</v>
      </c>
      <c r="F138" s="20">
        <v>2012</v>
      </c>
      <c r="G138" s="22">
        <v>-3.7999999999999999E-2</v>
      </c>
      <c r="H138" s="22">
        <v>6.2E-2</v>
      </c>
      <c r="I138" s="20"/>
      <c r="J138" s="22"/>
      <c r="K138" s="22"/>
      <c r="L138" s="6">
        <f t="shared" si="5"/>
        <v>-0.61290322580645162</v>
      </c>
    </row>
    <row r="139" spans="1:12" ht="15.75" hidden="1" customHeight="1">
      <c r="A139" s="2" t="s">
        <v>0</v>
      </c>
      <c r="B139" s="17" t="s">
        <v>24</v>
      </c>
      <c r="C139" s="13" t="s">
        <v>10</v>
      </c>
      <c r="D139" s="2">
        <v>1121422361</v>
      </c>
      <c r="E139" s="10">
        <v>6000</v>
      </c>
      <c r="F139" s="20">
        <v>2012</v>
      </c>
      <c r="G139" s="22">
        <v>4.2999999999999997E-2</v>
      </c>
      <c r="H139" s="22">
        <v>5.8000000000000003E-2</v>
      </c>
      <c r="I139" s="20"/>
      <c r="J139" s="22"/>
      <c r="K139" s="22"/>
      <c r="L139" s="6">
        <f t="shared" si="5"/>
        <v>0.74137931034482751</v>
      </c>
    </row>
    <row r="140" spans="1:12" ht="15.75" hidden="1" customHeight="1">
      <c r="A140" s="2" t="s">
        <v>0</v>
      </c>
      <c r="B140" s="17" t="s">
        <v>24</v>
      </c>
      <c r="C140" s="13" t="s">
        <v>10</v>
      </c>
      <c r="D140" s="2">
        <v>1121422361</v>
      </c>
      <c r="E140" s="10">
        <v>7000</v>
      </c>
      <c r="F140" s="20">
        <v>2012</v>
      </c>
      <c r="G140" s="22">
        <v>5.0999999999999997E-2</v>
      </c>
      <c r="H140" s="22">
        <v>6.2E-2</v>
      </c>
      <c r="I140" s="20"/>
      <c r="J140" s="22"/>
      <c r="K140" s="22"/>
      <c r="L140" s="6">
        <f t="shared" si="5"/>
        <v>0.82258064516129026</v>
      </c>
    </row>
    <row r="141" spans="1:12" ht="15.75" hidden="1" customHeight="1">
      <c r="A141" s="2" t="s">
        <v>0</v>
      </c>
      <c r="B141" s="17" t="s">
        <v>24</v>
      </c>
      <c r="C141" s="13" t="s">
        <v>10</v>
      </c>
      <c r="D141" s="2">
        <v>1121422361</v>
      </c>
      <c r="E141" s="10">
        <v>7500</v>
      </c>
      <c r="F141" s="20">
        <v>2012</v>
      </c>
      <c r="G141" s="22">
        <v>-3.7999999999999999E-2</v>
      </c>
      <c r="H141" s="22">
        <v>5.8000000000000003E-2</v>
      </c>
      <c r="I141" s="20"/>
      <c r="J141" s="22"/>
      <c r="K141" s="22"/>
      <c r="L141" s="6">
        <f t="shared" si="5"/>
        <v>-0.65517241379310343</v>
      </c>
    </row>
    <row r="142" spans="1:12" ht="15.75" hidden="1" customHeight="1">
      <c r="A142" s="2" t="s">
        <v>0</v>
      </c>
      <c r="B142" s="17" t="s">
        <v>24</v>
      </c>
      <c r="C142" s="13" t="s">
        <v>10</v>
      </c>
      <c r="D142" s="2">
        <v>1121422361</v>
      </c>
      <c r="E142" s="10">
        <v>8000</v>
      </c>
      <c r="F142" s="20">
        <v>2012</v>
      </c>
      <c r="G142" s="22">
        <v>5.2999999999999999E-2</v>
      </c>
      <c r="H142" s="22">
        <v>6.4000000000000001E-2</v>
      </c>
      <c r="I142" s="20"/>
      <c r="J142" s="22"/>
      <c r="K142" s="22"/>
      <c r="L142" s="6">
        <f t="shared" si="5"/>
        <v>0.828125</v>
      </c>
    </row>
    <row r="143" spans="1:12" ht="15.75" hidden="1" customHeight="1">
      <c r="A143" s="2" t="s">
        <v>0</v>
      </c>
      <c r="B143" s="17" t="s">
        <v>24</v>
      </c>
      <c r="C143" s="13" t="s">
        <v>10</v>
      </c>
      <c r="D143" s="2">
        <v>1121422361</v>
      </c>
      <c r="E143" s="10">
        <v>10000</v>
      </c>
      <c r="F143" s="20">
        <v>2012</v>
      </c>
      <c r="G143" s="22">
        <v>-3.5999999999999997E-2</v>
      </c>
      <c r="H143" s="22">
        <v>6.5000000000000002E-2</v>
      </c>
      <c r="I143" s="20"/>
      <c r="J143" s="22"/>
      <c r="K143" s="22"/>
      <c r="L143" s="6">
        <f t="shared" si="5"/>
        <v>-0.55384615384615377</v>
      </c>
    </row>
    <row r="144" spans="1:12" ht="15.75" hidden="1" customHeight="1">
      <c r="A144" s="2" t="s">
        <v>0</v>
      </c>
      <c r="B144" s="17" t="s">
        <v>24</v>
      </c>
      <c r="C144" s="13" t="s">
        <v>10</v>
      </c>
      <c r="D144" s="2">
        <v>1121422361</v>
      </c>
      <c r="E144" s="10">
        <v>14000</v>
      </c>
      <c r="F144" s="20">
        <v>2012</v>
      </c>
      <c r="G144" s="22">
        <v>-6.2E-2</v>
      </c>
      <c r="H144" s="22">
        <v>6.6000000000000003E-2</v>
      </c>
      <c r="I144" s="20"/>
      <c r="J144" s="22"/>
      <c r="K144" s="22"/>
      <c r="L144" s="6">
        <f t="shared" si="5"/>
        <v>-0.93939393939393934</v>
      </c>
    </row>
    <row r="145" spans="1:12" ht="15.75" hidden="1" customHeight="1">
      <c r="A145" s="2" t="s">
        <v>0</v>
      </c>
      <c r="B145" s="17" t="s">
        <v>24</v>
      </c>
      <c r="C145" s="13" t="s">
        <v>10</v>
      </c>
      <c r="D145" s="2">
        <v>1121422361</v>
      </c>
      <c r="E145" s="10">
        <v>1500</v>
      </c>
      <c r="F145" s="19">
        <v>2013</v>
      </c>
      <c r="G145" s="22">
        <v>-3.9E-2</v>
      </c>
      <c r="H145" s="22">
        <v>6.5000000000000002E-2</v>
      </c>
      <c r="I145" s="20"/>
      <c r="J145" s="22"/>
      <c r="K145" s="22"/>
      <c r="L145" s="6">
        <f t="shared" si="5"/>
        <v>-0.6</v>
      </c>
    </row>
    <row r="146" spans="1:12" ht="15.75" hidden="1" customHeight="1">
      <c r="A146" s="2" t="s">
        <v>0</v>
      </c>
      <c r="B146" s="17" t="s">
        <v>24</v>
      </c>
      <c r="C146" s="13" t="s">
        <v>10</v>
      </c>
      <c r="D146" s="2">
        <v>1121422361</v>
      </c>
      <c r="E146" s="10">
        <v>1600</v>
      </c>
      <c r="F146" s="19">
        <v>2013</v>
      </c>
      <c r="G146" s="22">
        <v>-2.8000000000000001E-2</v>
      </c>
      <c r="H146" s="22">
        <v>6.4000000000000001E-2</v>
      </c>
      <c r="I146" s="20"/>
      <c r="J146" s="22"/>
      <c r="K146" s="22"/>
      <c r="L146" s="6">
        <f t="shared" si="5"/>
        <v>-0.4375</v>
      </c>
    </row>
    <row r="147" spans="1:12" ht="15.75" hidden="1" customHeight="1">
      <c r="A147" s="2" t="s">
        <v>0</v>
      </c>
      <c r="B147" s="17" t="s">
        <v>24</v>
      </c>
      <c r="C147" s="13" t="s">
        <v>10</v>
      </c>
      <c r="D147" s="2">
        <v>1121422361</v>
      </c>
      <c r="E147" s="10">
        <v>1700</v>
      </c>
      <c r="F147" s="19">
        <v>2013</v>
      </c>
      <c r="G147" s="22">
        <v>-3.9E-2</v>
      </c>
      <c r="H147" s="22">
        <v>6.5000000000000002E-2</v>
      </c>
      <c r="I147" s="20"/>
      <c r="J147" s="22"/>
      <c r="K147" s="22"/>
      <c r="L147" s="6">
        <f t="shared" si="5"/>
        <v>-0.6</v>
      </c>
    </row>
    <row r="148" spans="1:12" ht="15.75" hidden="1" customHeight="1">
      <c r="A148" s="2" t="s">
        <v>0</v>
      </c>
      <c r="B148" s="17" t="s">
        <v>24</v>
      </c>
      <c r="C148" s="13" t="s">
        <v>10</v>
      </c>
      <c r="D148" s="2">
        <v>1121422361</v>
      </c>
      <c r="E148" s="10">
        <v>1800</v>
      </c>
      <c r="F148" s="19">
        <v>2013</v>
      </c>
      <c r="G148" s="22">
        <v>-3.9E-2</v>
      </c>
      <c r="H148" s="22">
        <v>6.5000000000000002E-2</v>
      </c>
      <c r="I148" s="20"/>
      <c r="J148" s="22"/>
      <c r="K148" s="22"/>
      <c r="L148" s="6">
        <f t="shared" si="5"/>
        <v>-0.6</v>
      </c>
    </row>
    <row r="149" spans="1:12" ht="15.75" hidden="1" customHeight="1">
      <c r="A149" s="2" t="s">
        <v>0</v>
      </c>
      <c r="B149" s="17" t="s">
        <v>24</v>
      </c>
      <c r="C149" s="13" t="s">
        <v>10</v>
      </c>
      <c r="D149" s="2">
        <v>1121422361</v>
      </c>
      <c r="E149" s="10">
        <v>2000</v>
      </c>
      <c r="F149" s="19">
        <v>2013</v>
      </c>
      <c r="G149" s="22">
        <v>-4.1000000000000002E-2</v>
      </c>
      <c r="H149" s="22">
        <v>6.5000000000000002E-2</v>
      </c>
      <c r="I149" s="20"/>
      <c r="J149" s="22"/>
      <c r="K149" s="22"/>
      <c r="L149" s="6">
        <f t="shared" si="5"/>
        <v>-0.63076923076923075</v>
      </c>
    </row>
    <row r="150" spans="1:12" ht="15.75" hidden="1" customHeight="1">
      <c r="A150" s="2" t="s">
        <v>0</v>
      </c>
      <c r="B150" s="17" t="s">
        <v>24</v>
      </c>
      <c r="C150" s="13" t="s">
        <v>10</v>
      </c>
      <c r="D150" s="2">
        <v>1121422361</v>
      </c>
      <c r="E150" s="10">
        <v>2500</v>
      </c>
      <c r="F150" s="19">
        <v>2013</v>
      </c>
      <c r="G150" s="22">
        <v>-0.311</v>
      </c>
      <c r="H150" s="22">
        <v>5.8000000000000003E-2</v>
      </c>
      <c r="I150" s="20"/>
      <c r="J150" s="22"/>
      <c r="K150" s="22"/>
      <c r="L150" s="6">
        <f t="shared" si="5"/>
        <v>-5.3620689655172411</v>
      </c>
    </row>
    <row r="151" spans="1:12" ht="15.75" hidden="1" customHeight="1">
      <c r="A151" s="2" t="s">
        <v>0</v>
      </c>
      <c r="B151" s="17" t="s">
        <v>24</v>
      </c>
      <c r="C151" s="13" t="s">
        <v>10</v>
      </c>
      <c r="D151" s="2">
        <v>1121422361</v>
      </c>
      <c r="E151" s="10">
        <v>3000</v>
      </c>
      <c r="F151" s="19">
        <v>2013</v>
      </c>
      <c r="G151" s="22">
        <v>0.01</v>
      </c>
      <c r="H151" s="22">
        <v>6.5000000000000002E-2</v>
      </c>
      <c r="I151" s="20"/>
      <c r="J151" s="22"/>
      <c r="K151" s="22"/>
      <c r="L151" s="6">
        <f t="shared" si="5"/>
        <v>0.15384615384615385</v>
      </c>
    </row>
    <row r="152" spans="1:12" ht="15.75" hidden="1" customHeight="1">
      <c r="A152" s="2" t="s">
        <v>0</v>
      </c>
      <c r="B152" s="17" t="s">
        <v>24</v>
      </c>
      <c r="C152" s="13" t="s">
        <v>10</v>
      </c>
      <c r="D152" s="2">
        <v>1121422361</v>
      </c>
      <c r="E152" s="10">
        <v>4000</v>
      </c>
      <c r="F152" s="19">
        <v>2013</v>
      </c>
      <c r="G152" s="22">
        <v>5.0000000000000001E-3</v>
      </c>
      <c r="H152" s="22">
        <v>6.5000000000000002E-2</v>
      </c>
      <c r="I152" s="20"/>
      <c r="J152" s="22"/>
      <c r="K152" s="22"/>
      <c r="L152" s="6">
        <f t="shared" si="5"/>
        <v>7.6923076923076927E-2</v>
      </c>
    </row>
    <row r="153" spans="1:12" ht="15.75" hidden="1" customHeight="1">
      <c r="A153" s="2" t="s">
        <v>0</v>
      </c>
      <c r="B153" s="17" t="s">
        <v>24</v>
      </c>
      <c r="C153" s="13" t="s">
        <v>10</v>
      </c>
      <c r="D153" s="2">
        <v>1121422361</v>
      </c>
      <c r="E153" s="10">
        <v>5000</v>
      </c>
      <c r="F153" s="19">
        <v>2013</v>
      </c>
      <c r="G153" s="22">
        <v>-3.7999999999999999E-2</v>
      </c>
      <c r="H153" s="22">
        <v>6.2E-2</v>
      </c>
      <c r="I153" s="20"/>
      <c r="J153" s="22"/>
      <c r="K153" s="22"/>
      <c r="L153" s="6">
        <f t="shared" si="5"/>
        <v>-0.61290322580645162</v>
      </c>
    </row>
    <row r="154" spans="1:12" ht="15.75" hidden="1" customHeight="1">
      <c r="A154" s="2" t="s">
        <v>0</v>
      </c>
      <c r="B154" s="17" t="s">
        <v>24</v>
      </c>
      <c r="C154" s="13" t="s">
        <v>10</v>
      </c>
      <c r="D154" s="2">
        <v>1121422361</v>
      </c>
      <c r="E154" s="10">
        <v>6000</v>
      </c>
      <c r="F154" s="19">
        <v>2013</v>
      </c>
      <c r="G154" s="22">
        <v>4.2999999999999997E-2</v>
      </c>
      <c r="H154" s="22">
        <v>5.8000000000000003E-2</v>
      </c>
      <c r="I154" s="20"/>
      <c r="J154" s="22"/>
      <c r="K154" s="22"/>
      <c r="L154" s="6">
        <f t="shared" si="5"/>
        <v>0.74137931034482751</v>
      </c>
    </row>
    <row r="155" spans="1:12" ht="15.75" hidden="1" customHeight="1">
      <c r="A155" s="2" t="s">
        <v>0</v>
      </c>
      <c r="B155" s="17" t="s">
        <v>24</v>
      </c>
      <c r="C155" s="13" t="s">
        <v>10</v>
      </c>
      <c r="D155" s="2">
        <v>1121422361</v>
      </c>
      <c r="E155" s="10">
        <v>7000</v>
      </c>
      <c r="F155" s="19">
        <v>2013</v>
      </c>
      <c r="G155" s="22">
        <v>5.0999999999999997E-2</v>
      </c>
      <c r="H155" s="22">
        <v>6.2E-2</v>
      </c>
      <c r="I155" s="20"/>
      <c r="J155" s="22"/>
      <c r="K155" s="22"/>
      <c r="L155" s="6">
        <f t="shared" si="5"/>
        <v>0.82258064516129026</v>
      </c>
    </row>
    <row r="156" spans="1:12" ht="15.75" hidden="1" customHeight="1">
      <c r="A156" s="2" t="s">
        <v>0</v>
      </c>
      <c r="B156" s="17" t="s">
        <v>24</v>
      </c>
      <c r="C156" s="13" t="s">
        <v>10</v>
      </c>
      <c r="D156" s="2">
        <v>1121422361</v>
      </c>
      <c r="E156" s="10">
        <v>7500</v>
      </c>
      <c r="F156" s="19">
        <v>2013</v>
      </c>
      <c r="G156" s="22">
        <v>-3.7999999999999999E-2</v>
      </c>
      <c r="H156" s="22">
        <v>5.8000000000000003E-2</v>
      </c>
      <c r="I156" s="20"/>
      <c r="J156" s="22"/>
      <c r="K156" s="22"/>
      <c r="L156" s="6">
        <f t="shared" si="5"/>
        <v>-0.65517241379310343</v>
      </c>
    </row>
    <row r="157" spans="1:12" ht="15.75" hidden="1" customHeight="1">
      <c r="A157" s="2" t="s">
        <v>0</v>
      </c>
      <c r="B157" s="17" t="s">
        <v>24</v>
      </c>
      <c r="C157" s="13" t="s">
        <v>10</v>
      </c>
      <c r="D157" s="2">
        <v>1121422361</v>
      </c>
      <c r="E157" s="10">
        <v>8000</v>
      </c>
      <c r="F157" s="19">
        <v>2013</v>
      </c>
      <c r="G157" s="22">
        <v>5.2999999999999999E-2</v>
      </c>
      <c r="H157" s="22">
        <v>6.4000000000000001E-2</v>
      </c>
      <c r="I157" s="20"/>
      <c r="J157" s="22"/>
      <c r="K157" s="22"/>
      <c r="L157" s="6">
        <f t="shared" si="5"/>
        <v>0.828125</v>
      </c>
    </row>
    <row r="158" spans="1:12" ht="15.75" hidden="1" customHeight="1">
      <c r="A158" s="2" t="s">
        <v>0</v>
      </c>
      <c r="B158" s="17" t="s">
        <v>24</v>
      </c>
      <c r="C158" s="13" t="s">
        <v>10</v>
      </c>
      <c r="D158" s="2">
        <v>1121422361</v>
      </c>
      <c r="E158" s="10">
        <v>10000</v>
      </c>
      <c r="F158" s="19">
        <v>2013</v>
      </c>
      <c r="G158" s="22">
        <v>-3.5999999999999997E-2</v>
      </c>
      <c r="H158" s="22">
        <v>6.5000000000000002E-2</v>
      </c>
      <c r="I158" s="20"/>
      <c r="J158" s="22"/>
      <c r="K158" s="22"/>
      <c r="L158" s="6">
        <f t="shared" si="5"/>
        <v>-0.55384615384615377</v>
      </c>
    </row>
    <row r="159" spans="1:12" ht="15.75" hidden="1" customHeight="1">
      <c r="A159" s="2" t="s">
        <v>0</v>
      </c>
      <c r="B159" s="17" t="s">
        <v>24</v>
      </c>
      <c r="C159" s="13" t="s">
        <v>10</v>
      </c>
      <c r="D159" s="2">
        <v>1121422361</v>
      </c>
      <c r="E159" s="10">
        <v>14000</v>
      </c>
      <c r="F159" s="19">
        <v>2013</v>
      </c>
      <c r="G159" s="22">
        <v>-6.2E-2</v>
      </c>
      <c r="H159" s="22">
        <v>6.6000000000000003E-2</v>
      </c>
      <c r="I159" s="20"/>
      <c r="J159" s="22"/>
      <c r="K159" s="22"/>
      <c r="L159" s="6">
        <f t="shared" si="5"/>
        <v>-0.93939393939393934</v>
      </c>
    </row>
    <row r="160" spans="1:12" ht="15.75" hidden="1" customHeight="1">
      <c r="A160" s="2" t="s">
        <v>11</v>
      </c>
      <c r="B160" s="2" t="s">
        <v>25</v>
      </c>
      <c r="C160" s="2" t="s">
        <v>12</v>
      </c>
      <c r="D160" s="2">
        <v>2118</v>
      </c>
      <c r="E160" s="2">
        <v>701.21</v>
      </c>
      <c r="F160" s="20">
        <v>2004</v>
      </c>
      <c r="G160" s="22">
        <v>-0.2233</v>
      </c>
      <c r="H160" s="22">
        <v>0.35780000000000001</v>
      </c>
      <c r="I160" s="20"/>
      <c r="J160" s="22"/>
      <c r="K160" s="22"/>
      <c r="L160" s="6">
        <f t="shared" si="5"/>
        <v>-0.6240916713247624</v>
      </c>
    </row>
    <row r="161" spans="1:12" ht="15.75" hidden="1" customHeight="1">
      <c r="A161" s="2" t="s">
        <v>11</v>
      </c>
      <c r="B161" s="2" t="s">
        <v>25</v>
      </c>
      <c r="C161" s="2" t="s">
        <v>12</v>
      </c>
      <c r="D161" s="2">
        <v>2118</v>
      </c>
      <c r="E161" s="2">
        <v>759.82</v>
      </c>
      <c r="F161" s="20">
        <v>2004</v>
      </c>
      <c r="G161" s="22">
        <v>0.16669999999999999</v>
      </c>
      <c r="H161" s="22">
        <v>0.33700000000000002</v>
      </c>
      <c r="I161" s="20"/>
      <c r="J161" s="22"/>
      <c r="K161" s="22"/>
      <c r="L161" s="6">
        <f t="shared" si="5"/>
        <v>0.49465875370919876</v>
      </c>
    </row>
    <row r="162" spans="1:12" ht="15.75" hidden="1" customHeight="1">
      <c r="A162" s="2" t="s">
        <v>11</v>
      </c>
      <c r="B162" s="2" t="s">
        <v>25</v>
      </c>
      <c r="C162" s="2" t="s">
        <v>12</v>
      </c>
      <c r="D162" s="2">
        <v>2118</v>
      </c>
      <c r="E162" s="2">
        <v>787.11</v>
      </c>
      <c r="F162" s="20">
        <v>2004</v>
      </c>
      <c r="G162" s="22">
        <v>0.55000000000000004</v>
      </c>
      <c r="H162" s="22">
        <v>0.33279999999999998</v>
      </c>
      <c r="I162" s="20"/>
      <c r="J162" s="22"/>
      <c r="K162" s="22"/>
      <c r="L162" s="6">
        <f t="shared" si="5"/>
        <v>1.6526442307692311</v>
      </c>
    </row>
    <row r="163" spans="1:12" ht="15.75" hidden="1" customHeight="1">
      <c r="A163" s="2" t="s">
        <v>11</v>
      </c>
      <c r="B163" s="2" t="s">
        <v>25</v>
      </c>
      <c r="C163" s="2" t="s">
        <v>12</v>
      </c>
      <c r="D163" s="2">
        <v>2118</v>
      </c>
      <c r="E163" s="2">
        <v>701.21</v>
      </c>
      <c r="F163" s="19">
        <v>2008</v>
      </c>
      <c r="G163" s="22">
        <v>-0.04</v>
      </c>
      <c r="H163" s="22">
        <v>0.64</v>
      </c>
      <c r="I163" s="20"/>
      <c r="J163" s="22"/>
      <c r="K163" s="22"/>
      <c r="L163" s="6">
        <f t="shared" si="5"/>
        <v>-6.25E-2</v>
      </c>
    </row>
    <row r="164" spans="1:12" ht="15.75" hidden="1" customHeight="1">
      <c r="A164" s="2" t="s">
        <v>11</v>
      </c>
      <c r="B164" s="2" t="s">
        <v>25</v>
      </c>
      <c r="C164" s="2" t="s">
        <v>12</v>
      </c>
      <c r="D164" s="2">
        <v>2118</v>
      </c>
      <c r="E164" s="2">
        <v>759.82</v>
      </c>
      <c r="F164" s="19">
        <v>2008</v>
      </c>
      <c r="G164" s="22">
        <v>0.18</v>
      </c>
      <c r="H164" s="22">
        <v>0.66</v>
      </c>
      <c r="I164" s="20"/>
      <c r="J164" s="22"/>
      <c r="K164" s="22"/>
      <c r="L164" s="6">
        <f t="shared" si="5"/>
        <v>0.27272727272727271</v>
      </c>
    </row>
    <row r="165" spans="1:12" ht="15.75" hidden="1" customHeight="1">
      <c r="A165" s="2" t="s">
        <v>11</v>
      </c>
      <c r="B165" s="2" t="s">
        <v>25</v>
      </c>
      <c r="C165" s="2" t="s">
        <v>12</v>
      </c>
      <c r="D165" s="2">
        <v>2118</v>
      </c>
      <c r="E165" s="2">
        <v>787.11</v>
      </c>
      <c r="F165" s="19">
        <v>2008</v>
      </c>
      <c r="G165" s="22">
        <v>0.39</v>
      </c>
      <c r="H165" s="22">
        <v>0.79</v>
      </c>
      <c r="I165" s="20"/>
      <c r="J165" s="22"/>
      <c r="K165" s="22"/>
      <c r="L165" s="6">
        <f t="shared" si="5"/>
        <v>0.49367088607594939</v>
      </c>
    </row>
    <row r="166" spans="1:12" ht="15.75" hidden="1" customHeight="1">
      <c r="A166" s="2" t="s">
        <v>13</v>
      </c>
      <c r="B166" s="2" t="s">
        <v>26</v>
      </c>
      <c r="C166" s="2" t="s">
        <v>15</v>
      </c>
      <c r="D166" s="18" t="s">
        <v>14</v>
      </c>
      <c r="E166" s="2">
        <v>0</v>
      </c>
      <c r="F166" s="25">
        <v>2006</v>
      </c>
      <c r="G166" s="23">
        <v>0</v>
      </c>
      <c r="H166" s="23">
        <v>0</v>
      </c>
      <c r="I166" s="34"/>
      <c r="J166" s="23"/>
      <c r="K166" s="23"/>
      <c r="L166" s="6" t="e">
        <f t="shared" si="5"/>
        <v>#DIV/0!</v>
      </c>
    </row>
    <row r="167" spans="1:12" ht="15.75" hidden="1" customHeight="1">
      <c r="A167" s="2" t="s">
        <v>13</v>
      </c>
      <c r="B167" s="2" t="s">
        <v>26</v>
      </c>
      <c r="C167" s="2" t="s">
        <v>15</v>
      </c>
      <c r="D167" s="18" t="s">
        <v>14</v>
      </c>
      <c r="E167" s="2">
        <v>100</v>
      </c>
      <c r="F167" s="25">
        <v>2006</v>
      </c>
      <c r="G167" s="23">
        <v>2</v>
      </c>
      <c r="H167" s="23">
        <v>5</v>
      </c>
      <c r="I167" s="34"/>
      <c r="J167" s="23"/>
      <c r="K167" s="23"/>
      <c r="L167" s="6">
        <f t="shared" si="5"/>
        <v>0.4</v>
      </c>
    </row>
    <row r="168" spans="1:12" ht="15.75" hidden="1" customHeight="1">
      <c r="A168" s="2" t="s">
        <v>13</v>
      </c>
      <c r="B168" s="2" t="s">
        <v>26</v>
      </c>
      <c r="C168" s="2" t="s">
        <v>15</v>
      </c>
      <c r="D168" s="18" t="s">
        <v>14</v>
      </c>
      <c r="E168" s="2">
        <v>200</v>
      </c>
      <c r="F168" s="25">
        <v>2006</v>
      </c>
      <c r="G168" s="23">
        <v>3</v>
      </c>
      <c r="H168" s="23">
        <v>5</v>
      </c>
      <c r="I168" s="34"/>
      <c r="J168" s="23"/>
      <c r="K168" s="23"/>
      <c r="L168" s="6">
        <f t="shared" si="5"/>
        <v>0.6</v>
      </c>
    </row>
    <row r="169" spans="1:12" ht="15.75" hidden="1" customHeight="1">
      <c r="A169" s="2" t="s">
        <v>13</v>
      </c>
      <c r="B169" s="2" t="s">
        <v>26</v>
      </c>
      <c r="C169" s="2" t="s">
        <v>15</v>
      </c>
      <c r="D169" s="18" t="s">
        <v>14</v>
      </c>
      <c r="E169" s="2">
        <v>300</v>
      </c>
      <c r="F169" s="25">
        <v>2006</v>
      </c>
      <c r="G169" s="23">
        <v>8</v>
      </c>
      <c r="H169" s="23">
        <v>5</v>
      </c>
      <c r="I169" s="34"/>
      <c r="J169" s="23"/>
      <c r="K169" s="23"/>
      <c r="L169" s="6">
        <f t="shared" si="5"/>
        <v>1.6</v>
      </c>
    </row>
    <row r="170" spans="1:12" ht="15.75" hidden="1" customHeight="1">
      <c r="A170" s="2" t="s">
        <v>13</v>
      </c>
      <c r="B170" s="2" t="s">
        <v>26</v>
      </c>
      <c r="C170" s="2" t="s">
        <v>15</v>
      </c>
      <c r="D170" s="18" t="s">
        <v>14</v>
      </c>
      <c r="E170" s="2">
        <v>400</v>
      </c>
      <c r="F170" s="25">
        <v>2006</v>
      </c>
      <c r="G170" s="23">
        <v>-13</v>
      </c>
      <c r="H170" s="23">
        <v>5</v>
      </c>
      <c r="I170" s="34"/>
      <c r="J170" s="23"/>
      <c r="K170" s="23"/>
      <c r="L170" s="6">
        <f t="shared" si="5"/>
        <v>-2.6</v>
      </c>
    </row>
    <row r="171" spans="1:12" ht="15.75" hidden="1" customHeight="1">
      <c r="A171" s="2" t="s">
        <v>13</v>
      </c>
      <c r="B171" s="2" t="s">
        <v>26</v>
      </c>
      <c r="C171" s="2" t="s">
        <v>15</v>
      </c>
      <c r="D171" s="18" t="s">
        <v>14</v>
      </c>
      <c r="E171" s="2">
        <v>500</v>
      </c>
      <c r="F171" s="25">
        <v>2006</v>
      </c>
      <c r="G171" s="23">
        <v>-10</v>
      </c>
      <c r="H171" s="23">
        <v>5</v>
      </c>
      <c r="I171" s="34"/>
      <c r="J171" s="23"/>
      <c r="K171" s="23"/>
      <c r="L171" s="6">
        <f t="shared" si="5"/>
        <v>-2</v>
      </c>
    </row>
    <row r="172" spans="1:12" ht="15.75" hidden="1" customHeight="1">
      <c r="A172" s="2" t="s">
        <v>13</v>
      </c>
      <c r="B172" s="2" t="s">
        <v>26</v>
      </c>
      <c r="C172" s="2" t="s">
        <v>15</v>
      </c>
      <c r="D172" s="18" t="s">
        <v>14</v>
      </c>
      <c r="E172" s="2">
        <v>600</v>
      </c>
      <c r="F172" s="25">
        <v>2006</v>
      </c>
      <c r="G172" s="23">
        <v>-16</v>
      </c>
      <c r="H172" s="23">
        <v>5</v>
      </c>
      <c r="I172" s="34"/>
      <c r="J172" s="23"/>
      <c r="K172" s="23"/>
      <c r="L172" s="6">
        <f t="shared" si="5"/>
        <v>-3.2</v>
      </c>
    </row>
    <row r="173" spans="1:12" ht="15.75" hidden="1" customHeight="1">
      <c r="A173" s="2" t="s">
        <v>13</v>
      </c>
      <c r="B173" s="2" t="s">
        <v>26</v>
      </c>
      <c r="C173" s="2" t="s">
        <v>15</v>
      </c>
      <c r="D173" s="18" t="s">
        <v>14</v>
      </c>
      <c r="E173" s="2">
        <v>700</v>
      </c>
      <c r="F173" s="25">
        <v>2006</v>
      </c>
      <c r="G173" s="23">
        <v>-25</v>
      </c>
      <c r="H173" s="23">
        <v>5</v>
      </c>
      <c r="I173" s="34"/>
      <c r="J173" s="23"/>
      <c r="K173" s="23"/>
      <c r="L173" s="6">
        <f t="shared" si="5"/>
        <v>-5</v>
      </c>
    </row>
    <row r="174" spans="1:12" ht="15.75" hidden="1" customHeight="1">
      <c r="A174" s="2" t="s">
        <v>13</v>
      </c>
      <c r="B174" s="2" t="s">
        <v>26</v>
      </c>
      <c r="C174" s="2" t="s">
        <v>15</v>
      </c>
      <c r="D174" s="18" t="s">
        <v>14</v>
      </c>
      <c r="E174" s="2">
        <v>800</v>
      </c>
      <c r="F174" s="25">
        <v>2006</v>
      </c>
      <c r="G174" s="23">
        <v>-45</v>
      </c>
      <c r="H174" s="23">
        <v>5</v>
      </c>
      <c r="I174" s="34"/>
      <c r="J174" s="23"/>
      <c r="K174" s="23"/>
      <c r="L174" s="6">
        <f t="shared" si="5"/>
        <v>-9</v>
      </c>
    </row>
    <row r="175" spans="1:12" ht="15.75" hidden="1" customHeight="1">
      <c r="A175" s="2" t="s">
        <v>13</v>
      </c>
      <c r="B175" s="2" t="s">
        <v>26</v>
      </c>
      <c r="C175" s="2" t="s">
        <v>15</v>
      </c>
      <c r="D175" s="18" t="s">
        <v>14</v>
      </c>
      <c r="E175" s="2">
        <v>900</v>
      </c>
      <c r="F175" s="25">
        <v>2006</v>
      </c>
      <c r="G175" s="23">
        <v>-50</v>
      </c>
      <c r="H175" s="23">
        <v>5</v>
      </c>
      <c r="I175" s="34"/>
      <c r="J175" s="23"/>
      <c r="K175" s="23"/>
      <c r="L175" s="6">
        <f t="shared" si="5"/>
        <v>-10</v>
      </c>
    </row>
    <row r="176" spans="1:12" ht="15.75" hidden="1" customHeight="1">
      <c r="A176" s="2" t="s">
        <v>13</v>
      </c>
      <c r="B176" s="2" t="s">
        <v>26</v>
      </c>
      <c r="C176" s="2" t="s">
        <v>15</v>
      </c>
      <c r="D176" s="18" t="s">
        <v>14</v>
      </c>
      <c r="E176" s="2">
        <v>1000</v>
      </c>
      <c r="F176" s="25">
        <v>2006</v>
      </c>
      <c r="G176" s="23">
        <v>-65</v>
      </c>
      <c r="H176" s="23">
        <v>5</v>
      </c>
      <c r="I176" s="34"/>
      <c r="J176" s="23"/>
      <c r="K176" s="23"/>
      <c r="L176" s="6">
        <f t="shared" si="5"/>
        <v>-13</v>
      </c>
    </row>
    <row r="177" spans="1:12" ht="15.75" hidden="1" customHeight="1">
      <c r="A177" s="2" t="s">
        <v>13</v>
      </c>
      <c r="B177" s="2" t="s">
        <v>26</v>
      </c>
      <c r="C177" s="2" t="s">
        <v>15</v>
      </c>
      <c r="D177" s="18" t="s">
        <v>14</v>
      </c>
      <c r="E177" s="2">
        <v>1020</v>
      </c>
      <c r="F177" s="25">
        <v>2006</v>
      </c>
      <c r="G177" s="23">
        <v>-80</v>
      </c>
      <c r="H177" s="23">
        <v>5</v>
      </c>
      <c r="I177" s="34"/>
      <c r="J177" s="23"/>
      <c r="K177" s="23"/>
      <c r="L177" s="6">
        <f t="shared" si="5"/>
        <v>-16</v>
      </c>
    </row>
    <row r="178" spans="1:12" ht="15.75" hidden="1" customHeight="1">
      <c r="A178" s="2" t="s">
        <v>13</v>
      </c>
      <c r="B178" s="2" t="s">
        <v>26</v>
      </c>
      <c r="C178" s="2" t="s">
        <v>15</v>
      </c>
      <c r="D178" s="18" t="s">
        <v>14</v>
      </c>
      <c r="E178" s="2">
        <v>0</v>
      </c>
      <c r="F178" s="19">
        <v>2012</v>
      </c>
      <c r="G178" s="23">
        <v>0</v>
      </c>
      <c r="H178" s="23">
        <v>0</v>
      </c>
      <c r="I178" s="34"/>
      <c r="J178" s="23"/>
      <c r="K178" s="23"/>
      <c r="L178" s="6" t="e">
        <f t="shared" si="5"/>
        <v>#DIV/0!</v>
      </c>
    </row>
    <row r="179" spans="1:12" ht="15.75" hidden="1" customHeight="1">
      <c r="A179" s="2" t="s">
        <v>13</v>
      </c>
      <c r="B179" s="2" t="s">
        <v>26</v>
      </c>
      <c r="C179" s="2" t="s">
        <v>15</v>
      </c>
      <c r="D179" s="18" t="s">
        <v>14</v>
      </c>
      <c r="E179" s="2">
        <v>100</v>
      </c>
      <c r="F179" s="19">
        <v>2012</v>
      </c>
      <c r="G179" s="23">
        <v>10.000000000005116</v>
      </c>
      <c r="H179" s="24">
        <f>SQRT(20^2+(2*E179/1000)^2)</f>
        <v>20.00099997500125</v>
      </c>
      <c r="I179" s="35"/>
      <c r="J179" s="24"/>
      <c r="K179" s="24"/>
      <c r="L179" s="6">
        <f t="shared" si="5"/>
        <v>0.49997500187509958</v>
      </c>
    </row>
    <row r="180" spans="1:12" ht="15.75" hidden="1" customHeight="1">
      <c r="A180" s="2" t="s">
        <v>13</v>
      </c>
      <c r="B180" s="2" t="s">
        <v>26</v>
      </c>
      <c r="C180" s="2" t="s">
        <v>15</v>
      </c>
      <c r="D180" s="18" t="s">
        <v>14</v>
      </c>
      <c r="E180" s="2">
        <v>200</v>
      </c>
      <c r="F180" s="19">
        <v>2012</v>
      </c>
      <c r="G180" s="23">
        <v>15.999999999991132</v>
      </c>
      <c r="H180" s="24">
        <f t="shared" ref="H180:H189" si="6">SQRT(20^2+(2*E180/1000)^2)</f>
        <v>20.003999600079979</v>
      </c>
      <c r="I180" s="35"/>
      <c r="J180" s="24"/>
      <c r="K180" s="24"/>
      <c r="L180" s="6">
        <f t="shared" si="5"/>
        <v>0.79984004798356234</v>
      </c>
    </row>
    <row r="181" spans="1:12" ht="15.75" hidden="1" customHeight="1">
      <c r="A181" s="2" t="s">
        <v>13</v>
      </c>
      <c r="B181" s="2" t="s">
        <v>26</v>
      </c>
      <c r="C181" s="2" t="s">
        <v>15</v>
      </c>
      <c r="D181" s="18" t="s">
        <v>14</v>
      </c>
      <c r="E181" s="2">
        <v>300</v>
      </c>
      <c r="F181" s="19">
        <v>2012</v>
      </c>
      <c r="G181" s="23">
        <v>16.999999999995907</v>
      </c>
      <c r="H181" s="24">
        <f t="shared" si="6"/>
        <v>20.008997975910738</v>
      </c>
      <c r="I181" s="35"/>
      <c r="J181" s="24"/>
      <c r="K181" s="24"/>
      <c r="L181" s="6">
        <f t="shared" si="5"/>
        <v>0.84961775799380723</v>
      </c>
    </row>
    <row r="182" spans="1:12" ht="15.75" hidden="1" customHeight="1">
      <c r="A182" s="2" t="s">
        <v>13</v>
      </c>
      <c r="B182" s="2" t="s">
        <v>26</v>
      </c>
      <c r="C182" s="2" t="s">
        <v>15</v>
      </c>
      <c r="D182" s="18" t="s">
        <v>14</v>
      </c>
      <c r="E182" s="2">
        <v>400</v>
      </c>
      <c r="F182" s="19">
        <v>2012</v>
      </c>
      <c r="G182" s="23">
        <v>-4.0000000000190994</v>
      </c>
      <c r="H182" s="24">
        <f t="shared" si="6"/>
        <v>20.015993605114886</v>
      </c>
      <c r="I182" s="35"/>
      <c r="J182" s="24"/>
      <c r="K182" s="24"/>
      <c r="L182" s="6">
        <f t="shared" si="5"/>
        <v>-0.19984019174531209</v>
      </c>
    </row>
    <row r="183" spans="1:12" ht="15.75" hidden="1" customHeight="1">
      <c r="A183" s="2" t="s">
        <v>13</v>
      </c>
      <c r="B183" s="2" t="s">
        <v>26</v>
      </c>
      <c r="C183" s="2" t="s">
        <v>15</v>
      </c>
      <c r="D183" s="18" t="s">
        <v>14</v>
      </c>
      <c r="E183" s="2">
        <v>500</v>
      </c>
      <c r="F183" s="19">
        <v>2012</v>
      </c>
      <c r="G183" s="23">
        <v>5.9999999999718057</v>
      </c>
      <c r="H183" s="24">
        <f t="shared" si="6"/>
        <v>20.024984394500787</v>
      </c>
      <c r="I183" s="35"/>
      <c r="J183" s="24"/>
      <c r="K183" s="24"/>
      <c r="L183" s="6">
        <f t="shared" si="5"/>
        <v>0.29962570166194541</v>
      </c>
    </row>
    <row r="184" spans="1:12" ht="15.75" hidden="1" customHeight="1">
      <c r="A184" s="2" t="s">
        <v>13</v>
      </c>
      <c r="B184" s="2" t="s">
        <v>26</v>
      </c>
      <c r="C184" s="2" t="s">
        <v>15</v>
      </c>
      <c r="D184" s="18" t="s">
        <v>14</v>
      </c>
      <c r="E184" s="2">
        <v>600</v>
      </c>
      <c r="F184" s="19">
        <v>2012</v>
      </c>
      <c r="G184" s="23">
        <v>-4.0000000000190994</v>
      </c>
      <c r="H184" s="24">
        <f t="shared" si="6"/>
        <v>20.035967658189108</v>
      </c>
      <c r="I184" s="35"/>
      <c r="J184" s="24"/>
      <c r="K184" s="24"/>
      <c r="L184" s="6">
        <f t="shared" si="5"/>
        <v>-0.199640969094109</v>
      </c>
    </row>
    <row r="185" spans="1:12" ht="15.75" hidden="1" customHeight="1">
      <c r="A185" s="2" t="s">
        <v>13</v>
      </c>
      <c r="B185" s="2" t="s">
        <v>26</v>
      </c>
      <c r="C185" s="2" t="s">
        <v>15</v>
      </c>
      <c r="D185" s="18" t="s">
        <v>14</v>
      </c>
      <c r="E185" s="2">
        <v>700</v>
      </c>
      <c r="F185" s="19">
        <v>2012</v>
      </c>
      <c r="G185" s="23">
        <v>-18.000000000029104</v>
      </c>
      <c r="H185" s="24">
        <f t="shared" si="6"/>
        <v>20.048940121612414</v>
      </c>
      <c r="I185" s="35"/>
      <c r="J185" s="24"/>
      <c r="K185" s="24"/>
      <c r="L185" s="6">
        <f t="shared" si="5"/>
        <v>-0.89780307042891572</v>
      </c>
    </row>
    <row r="186" spans="1:12" ht="15.75" hidden="1" customHeight="1">
      <c r="A186" s="2" t="s">
        <v>13</v>
      </c>
      <c r="B186" s="2" t="s">
        <v>26</v>
      </c>
      <c r="C186" s="2" t="s">
        <v>15</v>
      </c>
      <c r="D186" s="18" t="s">
        <v>14</v>
      </c>
      <c r="E186" s="2">
        <v>800</v>
      </c>
      <c r="F186" s="19">
        <v>2012</v>
      </c>
      <c r="G186" s="23">
        <v>-48.000000000001819</v>
      </c>
      <c r="H186" s="24">
        <f t="shared" si="6"/>
        <v>20.063897926375123</v>
      </c>
      <c r="I186" s="35"/>
      <c r="J186" s="24"/>
      <c r="K186" s="24"/>
      <c r="L186" s="6">
        <f t="shared" si="5"/>
        <v>-2.3923566684867907</v>
      </c>
    </row>
    <row r="187" spans="1:12" hidden="1">
      <c r="A187" s="2" t="s">
        <v>13</v>
      </c>
      <c r="B187" s="2" t="s">
        <v>26</v>
      </c>
      <c r="C187" s="2" t="s">
        <v>15</v>
      </c>
      <c r="D187" s="18" t="s">
        <v>14</v>
      </c>
      <c r="E187" s="2">
        <v>900</v>
      </c>
      <c r="F187" s="19">
        <v>2012</v>
      </c>
      <c r="G187" s="23">
        <v>-76.000000000021828</v>
      </c>
      <c r="H187" s="24">
        <f t="shared" si="6"/>
        <v>20.08083663595718</v>
      </c>
      <c r="I187" s="35"/>
      <c r="J187" s="24"/>
      <c r="K187" s="24"/>
      <c r="L187" s="6">
        <f t="shared" si="5"/>
        <v>-3.7847028676053558</v>
      </c>
    </row>
    <row r="188" spans="1:12" hidden="1">
      <c r="A188" s="2" t="s">
        <v>13</v>
      </c>
      <c r="B188" s="2" t="s">
        <v>26</v>
      </c>
      <c r="C188" s="2" t="s">
        <v>15</v>
      </c>
      <c r="D188" s="18" t="s">
        <v>14</v>
      </c>
      <c r="E188" s="2">
        <v>1000</v>
      </c>
      <c r="F188" s="19">
        <v>2012</v>
      </c>
      <c r="G188" s="23">
        <v>-114.00000000003274</v>
      </c>
      <c r="H188" s="24">
        <f t="shared" si="6"/>
        <v>20.09975124224178</v>
      </c>
      <c r="I188" s="35"/>
      <c r="J188" s="24"/>
      <c r="K188" s="24"/>
      <c r="L188" s="6">
        <f t="shared" si="5"/>
        <v>-5.6717119841985673</v>
      </c>
    </row>
    <row r="189" spans="1:12" hidden="1">
      <c r="A189" s="2" t="s">
        <v>13</v>
      </c>
      <c r="B189" s="2" t="s">
        <v>26</v>
      </c>
      <c r="C189" s="2" t="s">
        <v>15</v>
      </c>
      <c r="D189" s="18" t="s">
        <v>14</v>
      </c>
      <c r="E189" s="2">
        <v>1020</v>
      </c>
      <c r="F189" s="19">
        <v>2012</v>
      </c>
      <c r="G189" s="23">
        <v>-130.99999999997181</v>
      </c>
      <c r="H189" s="24">
        <f t="shared" si="6"/>
        <v>20.103770790575584</v>
      </c>
      <c r="I189" s="35"/>
      <c r="J189" s="24"/>
      <c r="K189" s="24"/>
      <c r="L189" s="6">
        <f t="shared" si="5"/>
        <v>-6.5161904880741623</v>
      </c>
    </row>
  </sheetData>
  <autoFilter ref="A1:L189">
    <filterColumn colId="2">
      <filters>
        <filter val="20 kg"/>
      </filters>
    </filterColumn>
    <filterColumn colId="8">
      <customFilters>
        <customFilter operator="notEqual" val=" "/>
      </customFilters>
    </filterColumn>
  </autoFilter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6"/>
  <sheetViews>
    <sheetView zoomScale="90" zoomScaleNormal="90" workbookViewId="0">
      <selection activeCell="K13" sqref="K13"/>
    </sheetView>
  </sheetViews>
  <sheetFormatPr defaultRowHeight="15"/>
  <cols>
    <col min="1" max="1" width="10.28515625" customWidth="1"/>
    <col min="2" max="2" width="17.5703125" customWidth="1"/>
    <col min="3" max="3" width="15.140625" customWidth="1"/>
    <col min="4" max="4" width="12.5703125" customWidth="1"/>
    <col min="5" max="5" width="16.5703125" customWidth="1"/>
    <col min="6" max="6" width="15.5703125" customWidth="1"/>
    <col min="7" max="7" width="19.140625" customWidth="1"/>
    <col min="8" max="8" width="18.42578125" customWidth="1"/>
    <col min="9" max="9" width="14.28515625" customWidth="1"/>
    <col min="10" max="10" width="17.140625" customWidth="1"/>
    <col min="11" max="11" width="19.7109375" customWidth="1"/>
    <col min="12" max="13" width="14.28515625" customWidth="1"/>
  </cols>
  <sheetData>
    <row r="1" spans="1:12" ht="47.25">
      <c r="A1" s="16" t="s">
        <v>16</v>
      </c>
      <c r="B1" s="4" t="s">
        <v>17</v>
      </c>
      <c r="C1" s="5" t="s">
        <v>18</v>
      </c>
      <c r="D1" s="5" t="s">
        <v>19</v>
      </c>
      <c r="E1" s="16" t="s">
        <v>20</v>
      </c>
      <c r="F1" s="15" t="s">
        <v>21</v>
      </c>
      <c r="G1" s="16" t="s">
        <v>27</v>
      </c>
      <c r="H1" s="16" t="s">
        <v>22</v>
      </c>
      <c r="I1" s="15" t="s">
        <v>21</v>
      </c>
      <c r="J1" s="16" t="s">
        <v>27</v>
      </c>
      <c r="K1" s="16" t="s">
        <v>22</v>
      </c>
      <c r="L1" s="2" t="s">
        <v>2</v>
      </c>
    </row>
    <row r="2" spans="1:12" ht="15.75">
      <c r="A2" s="2" t="s">
        <v>0</v>
      </c>
      <c r="B2" s="2" t="s">
        <v>23</v>
      </c>
      <c r="C2" s="2" t="s">
        <v>1</v>
      </c>
      <c r="D2" s="2">
        <v>1</v>
      </c>
      <c r="E2" s="2" t="s">
        <v>1</v>
      </c>
      <c r="F2" s="20">
        <v>2011</v>
      </c>
      <c r="G2" s="21">
        <v>19999.718000000001</v>
      </c>
      <c r="H2" s="21">
        <v>2.9000000000000001E-2</v>
      </c>
      <c r="I2" s="19">
        <v>2013</v>
      </c>
      <c r="J2" s="21">
        <v>20000.126</v>
      </c>
      <c r="K2" s="21">
        <v>4.9000000000000002E-2</v>
      </c>
      <c r="L2" s="30">
        <f>(J2-G2)/SQRT(H2^2+K2^2)</f>
        <v>7.1656180937084839</v>
      </c>
    </row>
    <row r="3" spans="1:12" ht="15.75">
      <c r="A3" s="2" t="s">
        <v>0</v>
      </c>
      <c r="B3" s="2" t="s">
        <v>23</v>
      </c>
      <c r="C3" s="2" t="s">
        <v>1</v>
      </c>
      <c r="D3" s="2">
        <v>2</v>
      </c>
      <c r="E3" s="2" t="s">
        <v>1</v>
      </c>
      <c r="F3" s="20">
        <v>2011</v>
      </c>
      <c r="G3" s="21">
        <v>19999.366999999998</v>
      </c>
      <c r="H3" s="21">
        <v>2.8000000000000001E-2</v>
      </c>
      <c r="I3" s="19">
        <v>2013</v>
      </c>
      <c r="J3" s="21">
        <v>20000.036</v>
      </c>
      <c r="K3" s="21">
        <v>4.9000000000000002E-2</v>
      </c>
      <c r="L3" s="30">
        <f t="shared" ref="L3:L26" si="0">(J3-G3)/SQRT(H3^2+K3^2)</f>
        <v>11.854176777198546</v>
      </c>
    </row>
    <row r="4" spans="1:12" ht="15.75">
      <c r="A4" s="2" t="s">
        <v>0</v>
      </c>
      <c r="B4" s="2" t="s">
        <v>23</v>
      </c>
      <c r="C4" s="2" t="s">
        <v>1</v>
      </c>
      <c r="D4" s="2">
        <v>3</v>
      </c>
      <c r="E4" s="2" t="s">
        <v>1</v>
      </c>
      <c r="F4" s="20">
        <v>2011</v>
      </c>
      <c r="G4" s="21">
        <v>19999.758999999998</v>
      </c>
      <c r="H4" s="21">
        <v>2.8000000000000001E-2</v>
      </c>
      <c r="I4" s="19">
        <v>2013</v>
      </c>
      <c r="J4" s="21">
        <v>20000.026000000002</v>
      </c>
      <c r="K4" s="21">
        <v>4.9000000000000002E-2</v>
      </c>
      <c r="L4" s="30">
        <f t="shared" si="0"/>
        <v>4.731039162249747</v>
      </c>
    </row>
    <row r="5" spans="1:12" ht="15.75">
      <c r="A5" s="2" t="s">
        <v>0</v>
      </c>
      <c r="B5" s="2" t="s">
        <v>23</v>
      </c>
      <c r="C5" s="2" t="s">
        <v>1</v>
      </c>
      <c r="D5" s="2">
        <v>4</v>
      </c>
      <c r="E5" s="2" t="s">
        <v>1</v>
      </c>
      <c r="F5" s="20">
        <v>2011</v>
      </c>
      <c r="G5" s="21">
        <v>19999.545999999998</v>
      </c>
      <c r="H5" s="21">
        <v>2.8000000000000001E-2</v>
      </c>
      <c r="I5" s="19">
        <v>2013</v>
      </c>
      <c r="J5" s="21">
        <v>20000.045999999998</v>
      </c>
      <c r="K5" s="21">
        <v>4.9000000000000002E-2</v>
      </c>
      <c r="L5" s="30">
        <f t="shared" si="0"/>
        <v>8.8596238992291738</v>
      </c>
    </row>
    <row r="6" spans="1:12" ht="15.75">
      <c r="A6" s="2" t="s">
        <v>0</v>
      </c>
      <c r="B6" s="2" t="s">
        <v>23</v>
      </c>
      <c r="C6" s="2" t="s">
        <v>1</v>
      </c>
      <c r="D6" s="2">
        <v>5</v>
      </c>
      <c r="E6" s="2" t="s">
        <v>1</v>
      </c>
      <c r="F6" s="20">
        <v>2011</v>
      </c>
      <c r="G6" s="21">
        <v>19999.705000000002</v>
      </c>
      <c r="H6" s="21">
        <v>2.8000000000000001E-2</v>
      </c>
      <c r="I6" s="19">
        <v>2013</v>
      </c>
      <c r="J6" s="21">
        <v>20000.141</v>
      </c>
      <c r="K6" s="21">
        <v>4.9000000000000002E-2</v>
      </c>
      <c r="L6" s="30">
        <f t="shared" si="0"/>
        <v>7.7255920400901941</v>
      </c>
    </row>
    <row r="7" spans="1:12" ht="15.75">
      <c r="A7" s="2" t="s">
        <v>0</v>
      </c>
      <c r="B7" s="2" t="s">
        <v>23</v>
      </c>
      <c r="C7" s="2" t="s">
        <v>1</v>
      </c>
      <c r="D7" s="2">
        <v>6</v>
      </c>
      <c r="E7" s="2" t="s">
        <v>1</v>
      </c>
      <c r="F7" s="20">
        <v>2011</v>
      </c>
      <c r="G7" s="21">
        <v>19999.562999999998</v>
      </c>
      <c r="H7" s="21">
        <v>2.8000000000000001E-2</v>
      </c>
      <c r="I7" s="19">
        <v>2013</v>
      </c>
      <c r="J7" s="21">
        <v>20000.111000000001</v>
      </c>
      <c r="K7" s="21">
        <v>4.9000000000000002E-2</v>
      </c>
      <c r="L7" s="30">
        <f t="shared" si="0"/>
        <v>9.7101477935995248</v>
      </c>
    </row>
    <row r="8" spans="1:12" ht="15.75">
      <c r="A8" s="2" t="s">
        <v>0</v>
      </c>
      <c r="B8" s="2" t="s">
        <v>23</v>
      </c>
      <c r="C8" s="2" t="s">
        <v>1</v>
      </c>
      <c r="D8" s="2">
        <v>7</v>
      </c>
      <c r="E8" s="2" t="s">
        <v>1</v>
      </c>
      <c r="F8" s="20">
        <v>2011</v>
      </c>
      <c r="G8" s="21">
        <v>19999.035</v>
      </c>
      <c r="H8" s="21">
        <v>2.8000000000000001E-2</v>
      </c>
      <c r="I8" s="19">
        <v>2013</v>
      </c>
      <c r="J8" s="21">
        <v>20000.021000000001</v>
      </c>
      <c r="K8" s="21">
        <v>4.9000000000000002E-2</v>
      </c>
      <c r="L8" s="30">
        <f t="shared" si="0"/>
        <v>17.471178329293856</v>
      </c>
    </row>
    <row r="9" spans="1:12" ht="15.75">
      <c r="A9" s="2" t="s">
        <v>0</v>
      </c>
      <c r="B9" s="2" t="s">
        <v>23</v>
      </c>
      <c r="C9" s="2" t="s">
        <v>1</v>
      </c>
      <c r="D9" s="2">
        <v>8</v>
      </c>
      <c r="E9" s="2" t="s">
        <v>1</v>
      </c>
      <c r="F9" s="20">
        <v>2011</v>
      </c>
      <c r="G9" s="21">
        <v>19999.866999999998</v>
      </c>
      <c r="H9" s="21">
        <v>3.1E-2</v>
      </c>
      <c r="I9" s="19">
        <v>2013</v>
      </c>
      <c r="J9" s="21">
        <v>19999.758999999998</v>
      </c>
      <c r="K9" s="21">
        <v>4.9000000000000002E-2</v>
      </c>
      <c r="L9" s="30">
        <f t="shared" si="0"/>
        <v>-1.862622740689527</v>
      </c>
    </row>
    <row r="10" spans="1:12" ht="15.75">
      <c r="A10" s="2" t="s">
        <v>0</v>
      </c>
      <c r="B10" s="2" t="s">
        <v>23</v>
      </c>
      <c r="C10" s="2" t="s">
        <v>1</v>
      </c>
      <c r="D10" s="2">
        <v>9</v>
      </c>
      <c r="E10" s="2" t="s">
        <v>1</v>
      </c>
      <c r="F10" s="20">
        <v>2011</v>
      </c>
      <c r="G10" s="21">
        <v>19999.186000000002</v>
      </c>
      <c r="H10" s="21">
        <v>2.8000000000000001E-2</v>
      </c>
      <c r="I10" s="19">
        <v>2013</v>
      </c>
      <c r="J10" s="21">
        <v>20000.071</v>
      </c>
      <c r="K10" s="21">
        <v>4.9000000000000002E-2</v>
      </c>
      <c r="L10" s="30">
        <f t="shared" si="0"/>
        <v>15.681534301607275</v>
      </c>
    </row>
    <row r="11" spans="1:12" ht="15.75">
      <c r="A11" s="2" t="s">
        <v>0</v>
      </c>
      <c r="B11" s="2" t="s">
        <v>23</v>
      </c>
      <c r="C11" s="2" t="s">
        <v>1</v>
      </c>
      <c r="D11" s="2">
        <v>10</v>
      </c>
      <c r="E11" s="2" t="s">
        <v>1</v>
      </c>
      <c r="F11" s="20">
        <v>2011</v>
      </c>
      <c r="G11" s="21">
        <v>19999.655999999999</v>
      </c>
      <c r="H11" s="21">
        <v>2.9000000000000001E-2</v>
      </c>
      <c r="I11" s="19">
        <v>2013</v>
      </c>
      <c r="J11" s="21">
        <v>20000.120999999999</v>
      </c>
      <c r="K11" s="21">
        <v>4.9000000000000002E-2</v>
      </c>
      <c r="L11" s="30">
        <f t="shared" si="0"/>
        <v>8.1666970921078512</v>
      </c>
    </row>
    <row r="12" spans="1:12" ht="15.75">
      <c r="A12" s="2" t="s">
        <v>0</v>
      </c>
      <c r="B12" s="2" t="s">
        <v>23</v>
      </c>
      <c r="C12" s="2" t="s">
        <v>1</v>
      </c>
      <c r="D12" s="2">
        <v>11</v>
      </c>
      <c r="E12" s="2" t="s">
        <v>1</v>
      </c>
      <c r="F12" s="20">
        <v>2011</v>
      </c>
      <c r="G12" s="21">
        <v>19999.449000000001</v>
      </c>
      <c r="H12" s="21">
        <v>2.8000000000000001E-2</v>
      </c>
      <c r="I12" s="19">
        <v>2013</v>
      </c>
      <c r="J12" s="21">
        <v>20000.120999999999</v>
      </c>
      <c r="K12" s="21">
        <v>4.9000000000000002E-2</v>
      </c>
      <c r="L12" s="30">
        <f t="shared" si="0"/>
        <v>11.907334520540289</v>
      </c>
    </row>
    <row r="13" spans="1:12" ht="15.75">
      <c r="A13" s="2" t="s">
        <v>0</v>
      </c>
      <c r="B13" s="2" t="s">
        <v>23</v>
      </c>
      <c r="C13" s="2" t="s">
        <v>1</v>
      </c>
      <c r="D13" s="2">
        <v>12</v>
      </c>
      <c r="E13" s="2" t="s">
        <v>1</v>
      </c>
      <c r="F13" s="20">
        <v>2011</v>
      </c>
      <c r="G13" s="21">
        <v>19999.955000000002</v>
      </c>
      <c r="H13" s="21">
        <v>2.8000000000000001E-2</v>
      </c>
      <c r="I13" s="19">
        <v>2013</v>
      </c>
      <c r="J13" s="21">
        <v>20000.170999999998</v>
      </c>
      <c r="K13" s="21">
        <v>4.9000000000000002E-2</v>
      </c>
      <c r="L13" s="30">
        <f t="shared" si="0"/>
        <v>3.8273575244087295</v>
      </c>
    </row>
    <row r="14" spans="1:12" ht="15.75">
      <c r="A14" s="2" t="s">
        <v>0</v>
      </c>
      <c r="B14" s="2" t="s">
        <v>23</v>
      </c>
      <c r="C14" s="2" t="s">
        <v>1</v>
      </c>
      <c r="D14" s="2">
        <v>13</v>
      </c>
      <c r="E14" s="2" t="s">
        <v>1</v>
      </c>
      <c r="F14" s="20">
        <v>2011</v>
      </c>
      <c r="G14" s="21">
        <v>19999.434000000001</v>
      </c>
      <c r="H14" s="21">
        <v>2.8000000000000001E-2</v>
      </c>
      <c r="I14" s="19">
        <v>2013</v>
      </c>
      <c r="J14" s="21">
        <v>20000.021000000001</v>
      </c>
      <c r="K14" s="21">
        <v>4.9000000000000002E-2</v>
      </c>
      <c r="L14" s="30">
        <f t="shared" si="0"/>
        <v>10.4011984576868</v>
      </c>
    </row>
    <row r="15" spans="1:12" ht="15.75">
      <c r="A15" s="2" t="s">
        <v>0</v>
      </c>
      <c r="B15" s="2" t="s">
        <v>23</v>
      </c>
      <c r="C15" s="2" t="s">
        <v>1</v>
      </c>
      <c r="D15" s="2">
        <v>14</v>
      </c>
      <c r="E15" s="2" t="s">
        <v>1</v>
      </c>
      <c r="F15" s="20">
        <v>2011</v>
      </c>
      <c r="G15" s="21">
        <v>19999.699000000001</v>
      </c>
      <c r="H15" s="21">
        <v>2.8000000000000001E-2</v>
      </c>
      <c r="I15" s="19">
        <v>2013</v>
      </c>
      <c r="J15" s="21">
        <v>19999.971000000001</v>
      </c>
      <c r="K15" s="21">
        <v>4.9000000000000002E-2</v>
      </c>
      <c r="L15" s="30">
        <f t="shared" si="0"/>
        <v>4.8196354011956259</v>
      </c>
    </row>
    <row r="16" spans="1:12" ht="15.75">
      <c r="A16" s="2" t="s">
        <v>0</v>
      </c>
      <c r="B16" s="2" t="s">
        <v>23</v>
      </c>
      <c r="C16" s="2" t="s">
        <v>1</v>
      </c>
      <c r="D16" s="2">
        <v>15</v>
      </c>
      <c r="E16" s="2" t="s">
        <v>1</v>
      </c>
      <c r="F16" s="20">
        <v>2011</v>
      </c>
      <c r="G16" s="21">
        <v>19999.672999999999</v>
      </c>
      <c r="H16" s="21">
        <v>2.9000000000000001E-2</v>
      </c>
      <c r="I16" s="19">
        <v>2013</v>
      </c>
      <c r="J16" s="21">
        <v>20000.056</v>
      </c>
      <c r="K16" s="21">
        <v>4.9000000000000002E-2</v>
      </c>
      <c r="L16" s="30">
        <f t="shared" si="0"/>
        <v>6.7265483576121259</v>
      </c>
    </row>
    <row r="17" spans="1:12" ht="15.75">
      <c r="A17" s="2" t="s">
        <v>0</v>
      </c>
      <c r="B17" s="2" t="s">
        <v>23</v>
      </c>
      <c r="C17" s="2" t="s">
        <v>1</v>
      </c>
      <c r="D17" s="2">
        <v>16</v>
      </c>
      <c r="E17" s="2" t="s">
        <v>1</v>
      </c>
      <c r="F17" s="20">
        <v>2011</v>
      </c>
      <c r="G17" s="21">
        <v>19999.777999999998</v>
      </c>
      <c r="H17" s="21">
        <v>2.8000000000000001E-2</v>
      </c>
      <c r="I17" s="19">
        <v>2013</v>
      </c>
      <c r="J17" s="21">
        <v>20000.146000000001</v>
      </c>
      <c r="K17" s="21">
        <v>4.9000000000000002E-2</v>
      </c>
      <c r="L17" s="30">
        <f t="shared" si="0"/>
        <v>6.5206831898718658</v>
      </c>
    </row>
    <row r="18" spans="1:12" ht="15.75">
      <c r="A18" s="2" t="s">
        <v>0</v>
      </c>
      <c r="B18" s="2" t="s">
        <v>23</v>
      </c>
      <c r="C18" s="2" t="s">
        <v>1</v>
      </c>
      <c r="D18" s="2">
        <v>17</v>
      </c>
      <c r="E18" s="2" t="s">
        <v>1</v>
      </c>
      <c r="F18" s="20">
        <v>2011</v>
      </c>
      <c r="G18" s="21">
        <v>19999.073</v>
      </c>
      <c r="H18" s="21">
        <v>2.8000000000000001E-2</v>
      </c>
      <c r="I18" s="19">
        <v>2013</v>
      </c>
      <c r="J18" s="21">
        <v>20000.065999999999</v>
      </c>
      <c r="K18" s="21">
        <v>4.9000000000000002E-2</v>
      </c>
      <c r="L18" s="30">
        <f t="shared" si="0"/>
        <v>17.595213063843872</v>
      </c>
    </row>
    <row r="19" spans="1:12" ht="15.75">
      <c r="A19" s="2" t="s">
        <v>0</v>
      </c>
      <c r="B19" s="2" t="s">
        <v>23</v>
      </c>
      <c r="C19" s="2" t="s">
        <v>1</v>
      </c>
      <c r="D19" s="2">
        <v>18</v>
      </c>
      <c r="E19" s="2" t="s">
        <v>1</v>
      </c>
      <c r="F19" s="20">
        <v>2011</v>
      </c>
      <c r="G19" s="21">
        <v>19999.808000000001</v>
      </c>
      <c r="H19" s="21">
        <v>0.03</v>
      </c>
      <c r="I19" s="19">
        <v>2013</v>
      </c>
      <c r="J19" s="21">
        <v>20000.111000000001</v>
      </c>
      <c r="K19" s="21">
        <v>4.9000000000000002E-2</v>
      </c>
      <c r="L19" s="30">
        <f t="shared" si="0"/>
        <v>5.2737539823471247</v>
      </c>
    </row>
    <row r="20" spans="1:12" ht="15.75">
      <c r="A20" s="2" t="s">
        <v>0</v>
      </c>
      <c r="B20" s="2" t="s">
        <v>23</v>
      </c>
      <c r="C20" s="2" t="s">
        <v>1</v>
      </c>
      <c r="D20" s="2">
        <v>19</v>
      </c>
      <c r="E20" s="2" t="s">
        <v>1</v>
      </c>
      <c r="F20" s="20">
        <v>2011</v>
      </c>
      <c r="G20" s="21">
        <v>19999.592000000001</v>
      </c>
      <c r="H20" s="21">
        <v>2.8000000000000001E-2</v>
      </c>
      <c r="I20" s="19">
        <v>2013</v>
      </c>
      <c r="J20" s="21">
        <v>20000.041000000001</v>
      </c>
      <c r="K20" s="21">
        <v>4.9000000000000002E-2</v>
      </c>
      <c r="L20" s="30">
        <f t="shared" si="0"/>
        <v>7.9559422615170812</v>
      </c>
    </row>
    <row r="21" spans="1:12" ht="15.75">
      <c r="A21" s="2" t="s">
        <v>0</v>
      </c>
      <c r="B21" s="2" t="s">
        <v>23</v>
      </c>
      <c r="C21" s="2" t="s">
        <v>1</v>
      </c>
      <c r="D21" s="2">
        <v>20</v>
      </c>
      <c r="E21" s="2" t="s">
        <v>1</v>
      </c>
      <c r="F21" s="20">
        <v>2011</v>
      </c>
      <c r="G21" s="21">
        <v>19999.655999999999</v>
      </c>
      <c r="H21" s="21">
        <v>2.8000000000000001E-2</v>
      </c>
      <c r="I21" s="19">
        <v>2013</v>
      </c>
      <c r="J21" s="21">
        <v>20000.036</v>
      </c>
      <c r="K21" s="21">
        <v>4.9000000000000002E-2</v>
      </c>
      <c r="L21" s="30">
        <f t="shared" si="0"/>
        <v>6.7333141634322224</v>
      </c>
    </row>
    <row r="22" spans="1:12" ht="15.75">
      <c r="A22" s="2" t="s">
        <v>0</v>
      </c>
      <c r="B22" s="2" t="s">
        <v>23</v>
      </c>
      <c r="C22" s="2" t="s">
        <v>1</v>
      </c>
      <c r="D22" s="2">
        <v>21</v>
      </c>
      <c r="E22" s="2" t="s">
        <v>1</v>
      </c>
      <c r="F22" s="20">
        <v>2011</v>
      </c>
      <c r="G22" s="21">
        <v>20000.358</v>
      </c>
      <c r="H22" s="21">
        <v>3.1E-2</v>
      </c>
      <c r="I22" s="19">
        <v>2013</v>
      </c>
      <c r="J22" s="21">
        <v>20000.096000000001</v>
      </c>
      <c r="K22" s="21">
        <v>4.9000000000000002E-2</v>
      </c>
      <c r="L22" s="30">
        <f t="shared" si="0"/>
        <v>-4.5185847968300408</v>
      </c>
    </row>
    <row r="23" spans="1:12" ht="15.75">
      <c r="A23" s="2" t="s">
        <v>0</v>
      </c>
      <c r="B23" s="2" t="s">
        <v>23</v>
      </c>
      <c r="C23" s="2" t="s">
        <v>1</v>
      </c>
      <c r="D23" s="2">
        <v>22</v>
      </c>
      <c r="E23" s="2" t="s">
        <v>1</v>
      </c>
      <c r="F23" s="20">
        <v>2011</v>
      </c>
      <c r="G23" s="21">
        <v>19999.547999999999</v>
      </c>
      <c r="H23" s="21">
        <v>2.9000000000000001E-2</v>
      </c>
      <c r="I23" s="19">
        <v>2013</v>
      </c>
      <c r="J23" s="21">
        <v>20000.100999999999</v>
      </c>
      <c r="K23" s="21">
        <v>4.9000000000000002E-2</v>
      </c>
      <c r="L23" s="30">
        <f t="shared" si="0"/>
        <v>9.712222563297372</v>
      </c>
    </row>
    <row r="24" spans="1:12" ht="15.75">
      <c r="A24" s="2" t="s">
        <v>0</v>
      </c>
      <c r="B24" s="2" t="s">
        <v>23</v>
      </c>
      <c r="C24" s="2" t="s">
        <v>1</v>
      </c>
      <c r="D24" s="2">
        <v>23</v>
      </c>
      <c r="E24" s="2" t="s">
        <v>1</v>
      </c>
      <c r="F24" s="20">
        <v>2011</v>
      </c>
      <c r="G24" s="21">
        <v>19999.337</v>
      </c>
      <c r="H24" s="21">
        <v>2.9000000000000001E-2</v>
      </c>
      <c r="I24" s="19">
        <v>2013</v>
      </c>
      <c r="J24" s="21">
        <v>20000.076000000001</v>
      </c>
      <c r="K24" s="21">
        <v>4.9000000000000002E-2</v>
      </c>
      <c r="L24" s="30">
        <f t="shared" si="0"/>
        <v>12.97890140016607</v>
      </c>
    </row>
    <row r="25" spans="1:12" ht="15.75">
      <c r="A25" s="2" t="s">
        <v>0</v>
      </c>
      <c r="B25" s="2" t="s">
        <v>23</v>
      </c>
      <c r="C25" s="2" t="s">
        <v>1</v>
      </c>
      <c r="D25" s="2">
        <v>24</v>
      </c>
      <c r="E25" s="2" t="s">
        <v>1</v>
      </c>
      <c r="F25" s="20">
        <v>2011</v>
      </c>
      <c r="G25" s="21">
        <v>19999.888999999999</v>
      </c>
      <c r="H25" s="21">
        <v>2.9000000000000001E-2</v>
      </c>
      <c r="I25" s="19">
        <v>2013</v>
      </c>
      <c r="J25" s="21">
        <v>19999.716</v>
      </c>
      <c r="K25" s="21">
        <v>4.9000000000000002E-2</v>
      </c>
      <c r="L25" s="30">
        <f t="shared" si="0"/>
        <v>-3.0383625740321434</v>
      </c>
    </row>
    <row r="26" spans="1:12" ht="15.75">
      <c r="A26" s="2" t="s">
        <v>0</v>
      </c>
      <c r="B26" s="2" t="s">
        <v>23</v>
      </c>
      <c r="C26" s="2" t="s">
        <v>1</v>
      </c>
      <c r="D26" s="2">
        <v>25</v>
      </c>
      <c r="E26" s="2" t="s">
        <v>1</v>
      </c>
      <c r="F26" s="20">
        <v>2011</v>
      </c>
      <c r="G26" s="21">
        <v>20010.228999999999</v>
      </c>
      <c r="H26" s="21">
        <v>2.4E-2</v>
      </c>
      <c r="I26" s="19">
        <v>2013</v>
      </c>
      <c r="J26" s="21">
        <v>19998.815999999999</v>
      </c>
      <c r="K26" s="21">
        <v>4.9000000000000002E-2</v>
      </c>
      <c r="L26" s="30">
        <f t="shared" si="0"/>
        <v>-209.1752997195608</v>
      </c>
    </row>
  </sheetData>
  <autoFilter ref="A1:K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ANDREJUS</dc:creator>
  <cp:lastModifiedBy>Pasenyuk.AV</cp:lastModifiedBy>
  <cp:lastPrinted>2014-01-23T15:29:25Z</cp:lastPrinted>
  <dcterms:created xsi:type="dcterms:W3CDTF">2014-01-19T12:30:36Z</dcterms:created>
  <dcterms:modified xsi:type="dcterms:W3CDTF">2014-03-21T07:55:07Z</dcterms:modified>
</cp:coreProperties>
</file>