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Вариант" sheetId="4" r:id="rId1"/>
    <sheet name="Лист1" sheetId="1" r:id="rId2"/>
    <sheet name="Лист2" sheetId="2" r:id="rId3"/>
    <sheet name="Лист3" sheetId="3" r:id="rId4"/>
  </sheets>
  <calcPr calcId="145621"/>
  <pivotCaches>
    <pivotCache cacheId="11" r:id="rId5"/>
  </pivotCaches>
</workbook>
</file>

<file path=xl/calcChain.xml><?xml version="1.0" encoding="utf-8"?>
<calcChain xmlns="http://schemas.openxmlformats.org/spreadsheetml/2006/main">
  <c r="A56" i="4" l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3" i="4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90" i="4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7" i="4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4" i="4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F138" i="4"/>
  <c r="E138" i="4" s="1"/>
  <c r="F137" i="4"/>
  <c r="E137" i="4" s="1"/>
  <c r="E136" i="4"/>
  <c r="C136" i="4" s="1"/>
  <c r="C128" i="4"/>
  <c r="C127" i="4"/>
  <c r="E126" i="4"/>
  <c r="C125" i="4"/>
  <c r="C124" i="4"/>
  <c r="F121" i="4"/>
  <c r="E121" i="4" s="1"/>
  <c r="F120" i="4"/>
  <c r="E120" i="4" s="1"/>
  <c r="E119" i="4"/>
  <c r="C119" i="4" s="1"/>
  <c r="C111" i="4"/>
  <c r="C110" i="4"/>
  <c r="E109" i="4"/>
  <c r="C108" i="4"/>
  <c r="C107" i="4"/>
  <c r="F104" i="4"/>
  <c r="E104" i="4" s="1"/>
  <c r="F103" i="4"/>
  <c r="E103" i="4" s="1"/>
  <c r="E102" i="4"/>
  <c r="C102" i="4" s="1"/>
  <c r="C94" i="4"/>
  <c r="C93" i="4"/>
  <c r="E92" i="4"/>
  <c r="C91" i="4"/>
  <c r="C90" i="4"/>
  <c r="F87" i="4"/>
  <c r="E87" i="4" s="1"/>
  <c r="F86" i="4"/>
  <c r="E86" i="4" s="1"/>
  <c r="E85" i="4"/>
  <c r="C85" i="4" s="1"/>
  <c r="C77" i="4"/>
  <c r="C76" i="4"/>
  <c r="E75" i="4"/>
  <c r="C74" i="4"/>
  <c r="C73" i="4"/>
  <c r="F70" i="4"/>
  <c r="E70" i="4" s="1"/>
  <c r="F69" i="4"/>
  <c r="E69" i="4" s="1"/>
  <c r="E68" i="4"/>
  <c r="C68" i="4" s="1"/>
  <c r="C60" i="4"/>
  <c r="C59" i="4"/>
  <c r="E58" i="4"/>
  <c r="C57" i="4"/>
  <c r="C56" i="4"/>
  <c r="F53" i="4"/>
  <c r="E53" i="4" s="1"/>
  <c r="F52" i="4"/>
  <c r="E52" i="4" s="1"/>
  <c r="E51" i="4"/>
  <c r="C51" i="4" s="1"/>
  <c r="C43" i="4"/>
  <c r="C42" i="4"/>
  <c r="E41" i="4"/>
  <c r="C40" i="4"/>
  <c r="C39" i="4"/>
  <c r="F36" i="4"/>
  <c r="E36" i="4" s="1"/>
  <c r="F35" i="4"/>
  <c r="E35" i="4" s="1"/>
  <c r="E34" i="4"/>
  <c r="C34" i="4" s="1"/>
  <c r="C26" i="4"/>
  <c r="C25" i="4"/>
  <c r="E24" i="4"/>
  <c r="C23" i="4"/>
  <c r="C22" i="4"/>
  <c r="F19" i="4"/>
  <c r="E19" i="4" s="1"/>
  <c r="F18" i="4"/>
  <c r="E18" i="4" s="1"/>
  <c r="E17" i="4"/>
  <c r="C17" i="4" s="1"/>
  <c r="E7" i="4"/>
  <c r="C6" i="4"/>
  <c r="C5" i="4"/>
  <c r="C7" i="4" l="1"/>
  <c r="C75" i="4"/>
  <c r="C41" i="4"/>
  <c r="C109" i="4"/>
  <c r="C24" i="4"/>
  <c r="C58" i="4"/>
  <c r="C92" i="4"/>
  <c r="C126" i="4"/>
  <c r="C18" i="4"/>
  <c r="C19" i="4"/>
  <c r="C52" i="4"/>
  <c r="C53" i="4"/>
  <c r="C86" i="4"/>
  <c r="C87" i="4"/>
  <c r="C120" i="4"/>
  <c r="C121" i="4"/>
  <c r="C35" i="4"/>
  <c r="C36" i="4"/>
  <c r="C69" i="4"/>
  <c r="C70" i="4"/>
  <c r="C103" i="4"/>
  <c r="C104" i="4"/>
  <c r="C137" i="4"/>
  <c r="C138" i="4"/>
  <c r="F210" i="1"/>
  <c r="E210" i="1"/>
  <c r="F209" i="1"/>
  <c r="E209" i="1"/>
  <c r="E208" i="1"/>
  <c r="C208" i="1"/>
  <c r="C210" i="1" s="1"/>
  <c r="C198" i="1"/>
  <c r="C197" i="1"/>
  <c r="E196" i="1"/>
  <c r="C195" i="1"/>
  <c r="C194" i="1"/>
  <c r="F183" i="1"/>
  <c r="E183" i="1"/>
  <c r="F182" i="1"/>
  <c r="E182" i="1"/>
  <c r="E181" i="1"/>
  <c r="C181" i="1"/>
  <c r="C183" i="1" s="1"/>
  <c r="C171" i="1"/>
  <c r="C170" i="1"/>
  <c r="E169" i="1"/>
  <c r="C168" i="1"/>
  <c r="C169" i="1" s="1"/>
  <c r="C167" i="1"/>
  <c r="F156" i="1"/>
  <c r="E156" i="1"/>
  <c r="F155" i="1"/>
  <c r="E155" i="1"/>
  <c r="E154" i="1"/>
  <c r="C154" i="1"/>
  <c r="C156" i="1" s="1"/>
  <c r="C144" i="1"/>
  <c r="C143" i="1"/>
  <c r="E142" i="1"/>
  <c r="C141" i="1"/>
  <c r="C142" i="1" s="1"/>
  <c r="C140" i="1"/>
  <c r="F129" i="1"/>
  <c r="E129" i="1"/>
  <c r="F128" i="1"/>
  <c r="E128" i="1"/>
  <c r="E127" i="1"/>
  <c r="C127" i="1"/>
  <c r="C129" i="1" s="1"/>
  <c r="C117" i="1"/>
  <c r="C116" i="1"/>
  <c r="E115" i="1"/>
  <c r="C114" i="1"/>
  <c r="C113" i="1"/>
  <c r="F102" i="1"/>
  <c r="E102" i="1"/>
  <c r="F101" i="1"/>
  <c r="E101" i="1"/>
  <c r="E100" i="1"/>
  <c r="C100" i="1"/>
  <c r="C90" i="1"/>
  <c r="C89" i="1"/>
  <c r="E88" i="1"/>
  <c r="C87" i="1"/>
  <c r="C86" i="1"/>
  <c r="F75" i="1"/>
  <c r="E75" i="1"/>
  <c r="F74" i="1"/>
  <c r="E74" i="1"/>
  <c r="E73" i="1"/>
  <c r="C73" i="1"/>
  <c r="C63" i="1"/>
  <c r="C62" i="1"/>
  <c r="E61" i="1"/>
  <c r="C60" i="1"/>
  <c r="C59" i="1"/>
  <c r="F47" i="1"/>
  <c r="C36" i="1"/>
  <c r="C35" i="1"/>
  <c r="F48" i="1"/>
  <c r="E48" i="1"/>
  <c r="E47" i="1"/>
  <c r="E46" i="1"/>
  <c r="C46" i="1"/>
  <c r="E34" i="1"/>
  <c r="C33" i="1"/>
  <c r="C32" i="1"/>
  <c r="F21" i="1"/>
  <c r="E21" i="1" s="1"/>
  <c r="F20" i="1"/>
  <c r="E20" i="1" s="1"/>
  <c r="C6" i="1"/>
  <c r="C5" i="1"/>
  <c r="E19" i="1"/>
  <c r="C19" i="1" s="1"/>
  <c r="C21" i="1" s="1"/>
  <c r="E7" i="1"/>
  <c r="C196" i="1" l="1"/>
  <c r="C209" i="1"/>
  <c r="C182" i="1"/>
  <c r="C155" i="1"/>
  <c r="C115" i="1"/>
  <c r="C128" i="1"/>
  <c r="C88" i="1"/>
  <c r="C102" i="1"/>
  <c r="C101" i="1"/>
  <c r="C75" i="1"/>
  <c r="C61" i="1"/>
  <c r="C74" i="1"/>
  <c r="C34" i="1"/>
  <c r="C48" i="1"/>
  <c r="C47" i="1"/>
  <c r="C20" i="1"/>
  <c r="C7" i="1"/>
</calcChain>
</file>

<file path=xl/sharedStrings.xml><?xml version="1.0" encoding="utf-8"?>
<sst xmlns="http://schemas.openxmlformats.org/spreadsheetml/2006/main" count="428" uniqueCount="38">
  <si>
    <t>Заходы на площадки</t>
  </si>
  <si>
    <t>Обращения</t>
  </si>
  <si>
    <t>Звонки</t>
  </si>
  <si>
    <t>Письма</t>
  </si>
  <si>
    <t>Сделки</t>
  </si>
  <si>
    <t>CV заходы-сделки</t>
  </si>
  <si>
    <t>CV обращения-сделки</t>
  </si>
  <si>
    <t>Avito</t>
  </si>
  <si>
    <t>Директ</t>
  </si>
  <si>
    <t>Средний чек</t>
  </si>
  <si>
    <t>Всего</t>
  </si>
  <si>
    <t>Выручка</t>
  </si>
  <si>
    <t>Расход по площадке</t>
  </si>
  <si>
    <t>CV письма-сделки</t>
  </si>
  <si>
    <t>CV звонки-сделки</t>
  </si>
  <si>
    <t>Всего, р.</t>
  </si>
  <si>
    <t>Avito, р.</t>
  </si>
  <si>
    <t>Директ, р.</t>
  </si>
  <si>
    <t>Директ, у.е</t>
  </si>
  <si>
    <t>CPC</t>
  </si>
  <si>
    <t>CPO</t>
  </si>
  <si>
    <t>ROI</t>
  </si>
  <si>
    <t>CV заходы-обращения</t>
  </si>
  <si>
    <t>CPA (контакт, в среднем)</t>
  </si>
  <si>
    <t>04.03.2014, вт</t>
  </si>
  <si>
    <t>05.03.2014, ср</t>
  </si>
  <si>
    <t>06.03.2014, чт</t>
  </si>
  <si>
    <t>08.03.2014, сб</t>
  </si>
  <si>
    <t>07.03.2014, пт</t>
  </si>
  <si>
    <t>09.03.2014, вс</t>
  </si>
  <si>
    <t>10.03.2014, пн</t>
  </si>
  <si>
    <t>11.03.2014, вт</t>
  </si>
  <si>
    <t>Дата</t>
  </si>
  <si>
    <t>Показатель</t>
  </si>
  <si>
    <t>Названия строк</t>
  </si>
  <si>
    <t>Общий итог</t>
  </si>
  <si>
    <t>Названия столбцов</t>
  </si>
  <si>
    <t>Сумма по полю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</si>
</sst>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2" fontId="0" fillId="0" borderId="0" xfId="0" applyNumberFormat="1"/>
    <xf numFmtId="0" fontId="2" fillId="0" borderId="0" xfId="0" applyFon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9" formatCode="dd/mm/yyyy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[6986356.xlsx]Вариант!СводнаяТаблица1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Вариант!$I$3:$I$4</c:f>
              <c:strCache>
                <c:ptCount val="1"/>
                <c:pt idx="0">
                  <c:v>CPA (контакт, в среднем)</c:v>
                </c:pt>
              </c:strCache>
            </c:strRef>
          </c:tx>
          <c:cat>
            <c:strRef>
              <c:f>Вариант!$H$5:$H$13</c:f>
              <c:strCache>
                <c:ptCount val="8"/>
                <c:pt idx="0">
                  <c:v>04.03.2014, вт</c:v>
                </c:pt>
                <c:pt idx="1">
                  <c:v>05.03.2014, ср</c:v>
                </c:pt>
                <c:pt idx="2">
                  <c:v>06.03.2014, чт</c:v>
                </c:pt>
                <c:pt idx="3">
                  <c:v>07.03.2014, пт</c:v>
                </c:pt>
                <c:pt idx="4">
                  <c:v>08.03.2014, сб</c:v>
                </c:pt>
                <c:pt idx="5">
                  <c:v>09.03.2014, вс</c:v>
                </c:pt>
                <c:pt idx="6">
                  <c:v>10.03.2014, пн</c:v>
                </c:pt>
                <c:pt idx="7">
                  <c:v>11.03.2014, вт</c:v>
                </c:pt>
              </c:strCache>
            </c:strRef>
          </c:cat>
          <c:val>
            <c:numRef>
              <c:f>Вариант!$I$5:$I$13</c:f>
              <c:numCache>
                <c:formatCode>General</c:formatCode>
                <c:ptCount val="8"/>
                <c:pt idx="0">
                  <c:v>161.1</c:v>
                </c:pt>
                <c:pt idx="1">
                  <c:v>91</c:v>
                </c:pt>
                <c:pt idx="2">
                  <c:v>111.60000000000001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Вариант!$J$3:$J$4</c:f>
              <c:strCache>
                <c:ptCount val="1"/>
                <c:pt idx="0">
                  <c:v>CPC</c:v>
                </c:pt>
              </c:strCache>
            </c:strRef>
          </c:tx>
          <c:cat>
            <c:strRef>
              <c:f>Вариант!$H$5:$H$13</c:f>
              <c:strCache>
                <c:ptCount val="8"/>
                <c:pt idx="0">
                  <c:v>04.03.2014, вт</c:v>
                </c:pt>
                <c:pt idx="1">
                  <c:v>05.03.2014, ср</c:v>
                </c:pt>
                <c:pt idx="2">
                  <c:v>06.03.2014, чт</c:v>
                </c:pt>
                <c:pt idx="3">
                  <c:v>07.03.2014, пт</c:v>
                </c:pt>
                <c:pt idx="4">
                  <c:v>08.03.2014, сб</c:v>
                </c:pt>
                <c:pt idx="5">
                  <c:v>09.03.2014, вс</c:v>
                </c:pt>
                <c:pt idx="6">
                  <c:v>10.03.2014, пн</c:v>
                </c:pt>
                <c:pt idx="7">
                  <c:v>11.03.2014, вт</c:v>
                </c:pt>
              </c:strCache>
            </c:strRef>
          </c:cat>
          <c:val>
            <c:numRef>
              <c:f>Вариант!$J$5:$J$13</c:f>
              <c:numCache>
                <c:formatCode>General</c:formatCode>
                <c:ptCount val="8"/>
                <c:pt idx="0">
                  <c:v>2.092207792207792</c:v>
                </c:pt>
                <c:pt idx="1">
                  <c:v>1.0790513833992095</c:v>
                </c:pt>
                <c:pt idx="2">
                  <c:v>0.7153846153846154</c:v>
                </c:pt>
                <c:pt idx="3">
                  <c:v>1.0278026905829596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Вариант!$K$3:$K$4</c:f>
              <c:strCache>
                <c:ptCount val="1"/>
                <c:pt idx="0">
                  <c:v>CPO</c:v>
                </c:pt>
              </c:strCache>
            </c:strRef>
          </c:tx>
          <c:cat>
            <c:strRef>
              <c:f>Вариант!$H$5:$H$13</c:f>
              <c:strCache>
                <c:ptCount val="8"/>
                <c:pt idx="0">
                  <c:v>04.03.2014, вт</c:v>
                </c:pt>
                <c:pt idx="1">
                  <c:v>05.03.2014, ср</c:v>
                </c:pt>
                <c:pt idx="2">
                  <c:v>06.03.2014, чт</c:v>
                </c:pt>
                <c:pt idx="3">
                  <c:v>07.03.2014, пт</c:v>
                </c:pt>
                <c:pt idx="4">
                  <c:v>08.03.2014, сб</c:v>
                </c:pt>
                <c:pt idx="5">
                  <c:v>09.03.2014, вс</c:v>
                </c:pt>
                <c:pt idx="6">
                  <c:v>10.03.2014, пн</c:v>
                </c:pt>
                <c:pt idx="7">
                  <c:v>11.03.2014, вт</c:v>
                </c:pt>
              </c:strCache>
            </c:strRef>
          </c:cat>
          <c:val>
            <c:numRef>
              <c:f>Вариант!$K$5:$K$13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Вариант!$L$3:$L$4</c:f>
              <c:strCache>
                <c:ptCount val="1"/>
                <c:pt idx="0">
                  <c:v>CV заходы-обращения</c:v>
                </c:pt>
              </c:strCache>
            </c:strRef>
          </c:tx>
          <c:cat>
            <c:strRef>
              <c:f>Вариант!$H$5:$H$13</c:f>
              <c:strCache>
                <c:ptCount val="8"/>
                <c:pt idx="0">
                  <c:v>04.03.2014, вт</c:v>
                </c:pt>
                <c:pt idx="1">
                  <c:v>05.03.2014, ср</c:v>
                </c:pt>
                <c:pt idx="2">
                  <c:v>06.03.2014, чт</c:v>
                </c:pt>
                <c:pt idx="3">
                  <c:v>07.03.2014, пт</c:v>
                </c:pt>
                <c:pt idx="4">
                  <c:v>08.03.2014, сб</c:v>
                </c:pt>
                <c:pt idx="5">
                  <c:v>09.03.2014, вс</c:v>
                </c:pt>
                <c:pt idx="6">
                  <c:v>10.03.2014, пн</c:v>
                </c:pt>
                <c:pt idx="7">
                  <c:v>11.03.2014, вт</c:v>
                </c:pt>
              </c:strCache>
            </c:strRef>
          </c:cat>
          <c:val>
            <c:numRef>
              <c:f>Вариант!$L$5:$L$13</c:f>
              <c:numCache>
                <c:formatCode>General</c:formatCode>
                <c:ptCount val="8"/>
                <c:pt idx="0">
                  <c:v>1.2987012987012987</c:v>
                </c:pt>
                <c:pt idx="1">
                  <c:v>1.1857707509881421</c:v>
                </c:pt>
                <c:pt idx="2">
                  <c:v>0.64102564102564097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Вариант!$M$3:$M$4</c:f>
              <c:strCache>
                <c:ptCount val="1"/>
                <c:pt idx="0">
                  <c:v>CV заходы-сделки</c:v>
                </c:pt>
              </c:strCache>
            </c:strRef>
          </c:tx>
          <c:cat>
            <c:strRef>
              <c:f>Вариант!$H$5:$H$13</c:f>
              <c:strCache>
                <c:ptCount val="8"/>
                <c:pt idx="0">
                  <c:v>04.03.2014, вт</c:v>
                </c:pt>
                <c:pt idx="1">
                  <c:v>05.03.2014, ср</c:v>
                </c:pt>
                <c:pt idx="2">
                  <c:v>06.03.2014, чт</c:v>
                </c:pt>
                <c:pt idx="3">
                  <c:v>07.03.2014, пт</c:v>
                </c:pt>
                <c:pt idx="4">
                  <c:v>08.03.2014, сб</c:v>
                </c:pt>
                <c:pt idx="5">
                  <c:v>09.03.2014, вс</c:v>
                </c:pt>
                <c:pt idx="6">
                  <c:v>10.03.2014, пн</c:v>
                </c:pt>
                <c:pt idx="7">
                  <c:v>11.03.2014, вт</c:v>
                </c:pt>
              </c:strCache>
            </c:strRef>
          </c:cat>
          <c:val>
            <c:numRef>
              <c:f>Вариант!$M$5:$M$13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Вариант!$N$3:$N$4</c:f>
              <c:strCache>
                <c:ptCount val="1"/>
                <c:pt idx="0">
                  <c:v>CV звонки-сделки</c:v>
                </c:pt>
              </c:strCache>
            </c:strRef>
          </c:tx>
          <c:cat>
            <c:strRef>
              <c:f>Вариант!$H$5:$H$13</c:f>
              <c:strCache>
                <c:ptCount val="8"/>
                <c:pt idx="0">
                  <c:v>04.03.2014, вт</c:v>
                </c:pt>
                <c:pt idx="1">
                  <c:v>05.03.2014, ср</c:v>
                </c:pt>
                <c:pt idx="2">
                  <c:v>06.03.2014, чт</c:v>
                </c:pt>
                <c:pt idx="3">
                  <c:v>07.03.2014, пт</c:v>
                </c:pt>
                <c:pt idx="4">
                  <c:v>08.03.2014, сб</c:v>
                </c:pt>
                <c:pt idx="5">
                  <c:v>09.03.2014, вс</c:v>
                </c:pt>
                <c:pt idx="6">
                  <c:v>10.03.2014, пн</c:v>
                </c:pt>
                <c:pt idx="7">
                  <c:v>11.03.2014, вт</c:v>
                </c:pt>
              </c:strCache>
            </c:strRef>
          </c:cat>
          <c:val>
            <c:numRef>
              <c:f>Вариант!$N$5:$N$13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Вариант!$O$3:$O$4</c:f>
              <c:strCache>
                <c:ptCount val="1"/>
                <c:pt idx="0">
                  <c:v>CV обращения-сделки</c:v>
                </c:pt>
              </c:strCache>
            </c:strRef>
          </c:tx>
          <c:cat>
            <c:strRef>
              <c:f>Вариант!$H$5:$H$13</c:f>
              <c:strCache>
                <c:ptCount val="8"/>
                <c:pt idx="0">
                  <c:v>04.03.2014, вт</c:v>
                </c:pt>
                <c:pt idx="1">
                  <c:v>05.03.2014, ср</c:v>
                </c:pt>
                <c:pt idx="2">
                  <c:v>06.03.2014, чт</c:v>
                </c:pt>
                <c:pt idx="3">
                  <c:v>07.03.2014, пт</c:v>
                </c:pt>
                <c:pt idx="4">
                  <c:v>08.03.2014, сб</c:v>
                </c:pt>
                <c:pt idx="5">
                  <c:v>09.03.2014, вс</c:v>
                </c:pt>
                <c:pt idx="6">
                  <c:v>10.03.2014, пн</c:v>
                </c:pt>
                <c:pt idx="7">
                  <c:v>11.03.2014, вт</c:v>
                </c:pt>
              </c:strCache>
            </c:strRef>
          </c:cat>
          <c:val>
            <c:numRef>
              <c:f>Вариант!$O$5:$O$13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Вариант!$P$3:$P$4</c:f>
              <c:strCache>
                <c:ptCount val="1"/>
                <c:pt idx="0">
                  <c:v>CV письма-сделки</c:v>
                </c:pt>
              </c:strCache>
            </c:strRef>
          </c:tx>
          <c:cat>
            <c:strRef>
              <c:f>Вариант!$H$5:$H$13</c:f>
              <c:strCache>
                <c:ptCount val="8"/>
                <c:pt idx="0">
                  <c:v>04.03.2014, вт</c:v>
                </c:pt>
                <c:pt idx="1">
                  <c:v>05.03.2014, ср</c:v>
                </c:pt>
                <c:pt idx="2">
                  <c:v>06.03.2014, чт</c:v>
                </c:pt>
                <c:pt idx="3">
                  <c:v>07.03.2014, пт</c:v>
                </c:pt>
                <c:pt idx="4">
                  <c:v>08.03.2014, сб</c:v>
                </c:pt>
                <c:pt idx="5">
                  <c:v>09.03.2014, вс</c:v>
                </c:pt>
                <c:pt idx="6">
                  <c:v>10.03.2014, пн</c:v>
                </c:pt>
                <c:pt idx="7">
                  <c:v>11.03.2014, вт</c:v>
                </c:pt>
              </c:strCache>
            </c:strRef>
          </c:cat>
          <c:val>
            <c:numRef>
              <c:f>Вариант!$P$5:$P$13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Вариант!$Q$3:$Q$4</c:f>
              <c:strCache>
                <c:ptCount val="1"/>
                <c:pt idx="0">
                  <c:v>ROI</c:v>
                </c:pt>
              </c:strCache>
            </c:strRef>
          </c:tx>
          <c:cat>
            <c:strRef>
              <c:f>Вариант!$H$5:$H$13</c:f>
              <c:strCache>
                <c:ptCount val="8"/>
                <c:pt idx="0">
                  <c:v>04.03.2014, вт</c:v>
                </c:pt>
                <c:pt idx="1">
                  <c:v>05.03.2014, ср</c:v>
                </c:pt>
                <c:pt idx="2">
                  <c:v>06.03.2014, чт</c:v>
                </c:pt>
                <c:pt idx="3">
                  <c:v>07.03.2014, пт</c:v>
                </c:pt>
                <c:pt idx="4">
                  <c:v>08.03.2014, сб</c:v>
                </c:pt>
                <c:pt idx="5">
                  <c:v>09.03.2014, вс</c:v>
                </c:pt>
                <c:pt idx="6">
                  <c:v>10.03.2014, пн</c:v>
                </c:pt>
                <c:pt idx="7">
                  <c:v>11.03.2014, вт</c:v>
                </c:pt>
              </c:strCache>
            </c:strRef>
          </c:cat>
          <c:val>
            <c:numRef>
              <c:f>Вариант!$Q$5:$Q$13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9"/>
          <c:order val="9"/>
          <c:tx>
            <c:strRef>
              <c:f>Вариант!$R$3:$R$4</c:f>
              <c:strCache>
                <c:ptCount val="1"/>
                <c:pt idx="0">
                  <c:v>Выручка</c:v>
                </c:pt>
              </c:strCache>
            </c:strRef>
          </c:tx>
          <c:cat>
            <c:strRef>
              <c:f>Вариант!$H$5:$H$13</c:f>
              <c:strCache>
                <c:ptCount val="8"/>
                <c:pt idx="0">
                  <c:v>04.03.2014, вт</c:v>
                </c:pt>
                <c:pt idx="1">
                  <c:v>05.03.2014, ср</c:v>
                </c:pt>
                <c:pt idx="2">
                  <c:v>06.03.2014, чт</c:v>
                </c:pt>
                <c:pt idx="3">
                  <c:v>07.03.2014, пт</c:v>
                </c:pt>
                <c:pt idx="4">
                  <c:v>08.03.2014, сб</c:v>
                </c:pt>
                <c:pt idx="5">
                  <c:v>09.03.2014, вс</c:v>
                </c:pt>
                <c:pt idx="6">
                  <c:v>10.03.2014, пн</c:v>
                </c:pt>
                <c:pt idx="7">
                  <c:v>11.03.2014, вт</c:v>
                </c:pt>
              </c:strCache>
            </c:strRef>
          </c:cat>
          <c:val>
            <c:numRef>
              <c:f>Вариант!$R$5:$R$13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Вариант!$S$3:$S$4</c:f>
              <c:strCache>
                <c:ptCount val="1"/>
                <c:pt idx="0">
                  <c:v>Заходы на площадки</c:v>
                </c:pt>
              </c:strCache>
            </c:strRef>
          </c:tx>
          <c:cat>
            <c:strRef>
              <c:f>Вариант!$H$5:$H$13</c:f>
              <c:strCache>
                <c:ptCount val="8"/>
                <c:pt idx="0">
                  <c:v>04.03.2014, вт</c:v>
                </c:pt>
                <c:pt idx="1">
                  <c:v>05.03.2014, ср</c:v>
                </c:pt>
                <c:pt idx="2">
                  <c:v>06.03.2014, чт</c:v>
                </c:pt>
                <c:pt idx="3">
                  <c:v>07.03.2014, пт</c:v>
                </c:pt>
                <c:pt idx="4">
                  <c:v>08.03.2014, сб</c:v>
                </c:pt>
                <c:pt idx="5">
                  <c:v>09.03.2014, вс</c:v>
                </c:pt>
                <c:pt idx="6">
                  <c:v>10.03.2014, пн</c:v>
                </c:pt>
                <c:pt idx="7">
                  <c:v>11.03.2014, вт</c:v>
                </c:pt>
              </c:strCache>
            </c:strRef>
          </c:cat>
          <c:val>
            <c:numRef>
              <c:f>Вариант!$S$5:$S$13</c:f>
              <c:numCache>
                <c:formatCode>General</c:formatCode>
                <c:ptCount val="8"/>
                <c:pt idx="0">
                  <c:v>77</c:v>
                </c:pt>
                <c:pt idx="1">
                  <c:v>253</c:v>
                </c:pt>
                <c:pt idx="2">
                  <c:v>156</c:v>
                </c:pt>
                <c:pt idx="3">
                  <c:v>223</c:v>
                </c:pt>
                <c:pt idx="4">
                  <c:v>92</c:v>
                </c:pt>
                <c:pt idx="5">
                  <c:v>92</c:v>
                </c:pt>
                <c:pt idx="6">
                  <c:v>92</c:v>
                </c:pt>
                <c:pt idx="7">
                  <c:v>20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Вариант!$T$3:$T$4</c:f>
              <c:strCache>
                <c:ptCount val="1"/>
                <c:pt idx="0">
                  <c:v>Звонки</c:v>
                </c:pt>
              </c:strCache>
            </c:strRef>
          </c:tx>
          <c:cat>
            <c:strRef>
              <c:f>Вариант!$H$5:$H$13</c:f>
              <c:strCache>
                <c:ptCount val="8"/>
                <c:pt idx="0">
                  <c:v>04.03.2014, вт</c:v>
                </c:pt>
                <c:pt idx="1">
                  <c:v>05.03.2014, ср</c:v>
                </c:pt>
                <c:pt idx="2">
                  <c:v>06.03.2014, чт</c:v>
                </c:pt>
                <c:pt idx="3">
                  <c:v>07.03.2014, пт</c:v>
                </c:pt>
                <c:pt idx="4">
                  <c:v>08.03.2014, сб</c:v>
                </c:pt>
                <c:pt idx="5">
                  <c:v>09.03.2014, вс</c:v>
                </c:pt>
                <c:pt idx="6">
                  <c:v>10.03.2014, пн</c:v>
                </c:pt>
                <c:pt idx="7">
                  <c:v>11.03.2014, вт</c:v>
                </c:pt>
              </c:strCache>
            </c:strRef>
          </c:cat>
          <c:val>
            <c:numRef>
              <c:f>Вариант!$T$5:$T$13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Вариант!$U$3:$U$4</c:f>
              <c:strCache>
                <c:ptCount val="1"/>
                <c:pt idx="0">
                  <c:v>Обращения</c:v>
                </c:pt>
              </c:strCache>
            </c:strRef>
          </c:tx>
          <c:cat>
            <c:strRef>
              <c:f>Вариант!$H$5:$H$13</c:f>
              <c:strCache>
                <c:ptCount val="8"/>
                <c:pt idx="0">
                  <c:v>04.03.2014, вт</c:v>
                </c:pt>
                <c:pt idx="1">
                  <c:v>05.03.2014, ср</c:v>
                </c:pt>
                <c:pt idx="2">
                  <c:v>06.03.2014, чт</c:v>
                </c:pt>
                <c:pt idx="3">
                  <c:v>07.03.2014, пт</c:v>
                </c:pt>
                <c:pt idx="4">
                  <c:v>08.03.2014, сб</c:v>
                </c:pt>
                <c:pt idx="5">
                  <c:v>09.03.2014, вс</c:v>
                </c:pt>
                <c:pt idx="6">
                  <c:v>10.03.2014, пн</c:v>
                </c:pt>
                <c:pt idx="7">
                  <c:v>11.03.2014, вт</c:v>
                </c:pt>
              </c:strCache>
            </c:strRef>
          </c:cat>
          <c:val>
            <c:numRef>
              <c:f>Вариант!$U$5:$U$13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Вариант!$V$3:$V$4</c:f>
              <c:strCache>
                <c:ptCount val="1"/>
                <c:pt idx="0">
                  <c:v>Письма</c:v>
                </c:pt>
              </c:strCache>
            </c:strRef>
          </c:tx>
          <c:cat>
            <c:strRef>
              <c:f>Вариант!$H$5:$H$13</c:f>
              <c:strCache>
                <c:ptCount val="8"/>
                <c:pt idx="0">
                  <c:v>04.03.2014, вт</c:v>
                </c:pt>
                <c:pt idx="1">
                  <c:v>05.03.2014, ср</c:v>
                </c:pt>
                <c:pt idx="2">
                  <c:v>06.03.2014, чт</c:v>
                </c:pt>
                <c:pt idx="3">
                  <c:v>07.03.2014, пт</c:v>
                </c:pt>
                <c:pt idx="4">
                  <c:v>08.03.2014, сб</c:v>
                </c:pt>
                <c:pt idx="5">
                  <c:v>09.03.2014, вс</c:v>
                </c:pt>
                <c:pt idx="6">
                  <c:v>10.03.2014, пн</c:v>
                </c:pt>
                <c:pt idx="7">
                  <c:v>11.03.2014, вт</c:v>
                </c:pt>
              </c:strCache>
            </c:strRef>
          </c:cat>
          <c:val>
            <c:numRef>
              <c:f>Вариант!$V$5:$V$13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Вариант!$W$3:$W$4</c:f>
              <c:strCache>
                <c:ptCount val="1"/>
                <c:pt idx="0">
                  <c:v>Расход по площадке</c:v>
                </c:pt>
              </c:strCache>
            </c:strRef>
          </c:tx>
          <c:cat>
            <c:strRef>
              <c:f>Вариант!$H$5:$H$13</c:f>
              <c:strCache>
                <c:ptCount val="8"/>
                <c:pt idx="0">
                  <c:v>04.03.2014, вт</c:v>
                </c:pt>
                <c:pt idx="1">
                  <c:v>05.03.2014, ср</c:v>
                </c:pt>
                <c:pt idx="2">
                  <c:v>06.03.2014, чт</c:v>
                </c:pt>
                <c:pt idx="3">
                  <c:v>07.03.2014, пт</c:v>
                </c:pt>
                <c:pt idx="4">
                  <c:v>08.03.2014, сб</c:v>
                </c:pt>
                <c:pt idx="5">
                  <c:v>09.03.2014, вс</c:v>
                </c:pt>
                <c:pt idx="6">
                  <c:v>10.03.2014, пн</c:v>
                </c:pt>
                <c:pt idx="7">
                  <c:v>11.03.2014, вт</c:v>
                </c:pt>
              </c:strCache>
            </c:strRef>
          </c:cat>
          <c:val>
            <c:numRef>
              <c:f>Вариант!$W$5:$W$13</c:f>
              <c:numCache>
                <c:formatCode>General</c:formatCode>
                <c:ptCount val="8"/>
                <c:pt idx="0">
                  <c:v>161.1</c:v>
                </c:pt>
                <c:pt idx="1">
                  <c:v>273</c:v>
                </c:pt>
                <c:pt idx="2">
                  <c:v>111.60000000000001</c:v>
                </c:pt>
                <c:pt idx="3">
                  <c:v>229.2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Вариант!$X$3:$X$4</c:f>
              <c:strCache>
                <c:ptCount val="1"/>
                <c:pt idx="0">
                  <c:v>Сделки</c:v>
                </c:pt>
              </c:strCache>
            </c:strRef>
          </c:tx>
          <c:cat>
            <c:strRef>
              <c:f>Вариант!$H$5:$H$13</c:f>
              <c:strCache>
                <c:ptCount val="8"/>
                <c:pt idx="0">
                  <c:v>04.03.2014, вт</c:v>
                </c:pt>
                <c:pt idx="1">
                  <c:v>05.03.2014, ср</c:v>
                </c:pt>
                <c:pt idx="2">
                  <c:v>06.03.2014, чт</c:v>
                </c:pt>
                <c:pt idx="3">
                  <c:v>07.03.2014, пт</c:v>
                </c:pt>
                <c:pt idx="4">
                  <c:v>08.03.2014, сб</c:v>
                </c:pt>
                <c:pt idx="5">
                  <c:v>09.03.2014, вс</c:v>
                </c:pt>
                <c:pt idx="6">
                  <c:v>10.03.2014, пн</c:v>
                </c:pt>
                <c:pt idx="7">
                  <c:v>11.03.2014, вт</c:v>
                </c:pt>
              </c:strCache>
            </c:strRef>
          </c:cat>
          <c:val>
            <c:numRef>
              <c:f>Вариант!$X$5:$X$13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Вариант!$Y$3:$Y$4</c:f>
              <c:strCache>
                <c:ptCount val="1"/>
                <c:pt idx="0">
                  <c:v>Средний чек</c:v>
                </c:pt>
              </c:strCache>
            </c:strRef>
          </c:tx>
          <c:cat>
            <c:strRef>
              <c:f>Вариант!$H$5:$H$13</c:f>
              <c:strCache>
                <c:ptCount val="8"/>
                <c:pt idx="0">
                  <c:v>04.03.2014, вт</c:v>
                </c:pt>
                <c:pt idx="1">
                  <c:v>05.03.2014, ср</c:v>
                </c:pt>
                <c:pt idx="2">
                  <c:v>06.03.2014, чт</c:v>
                </c:pt>
                <c:pt idx="3">
                  <c:v>07.03.2014, пт</c:v>
                </c:pt>
                <c:pt idx="4">
                  <c:v>08.03.2014, сб</c:v>
                </c:pt>
                <c:pt idx="5">
                  <c:v>09.03.2014, вс</c:v>
                </c:pt>
                <c:pt idx="6">
                  <c:v>10.03.2014, пн</c:v>
                </c:pt>
                <c:pt idx="7">
                  <c:v>11.03.2014, вт</c:v>
                </c:pt>
              </c:strCache>
            </c:strRef>
          </c:cat>
          <c:val>
            <c:numRef>
              <c:f>Вариант!$Y$5:$Y$13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890944"/>
        <c:axId val="189892864"/>
      </c:lineChart>
      <c:catAx>
        <c:axId val="189890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89892864"/>
        <c:crosses val="autoZero"/>
        <c:auto val="1"/>
        <c:lblAlgn val="ctr"/>
        <c:lblOffset val="100"/>
        <c:noMultiLvlLbl val="0"/>
      </c:catAx>
      <c:valAx>
        <c:axId val="189892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890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41792"/>
        <c:axId val="159229440"/>
      </c:lineChart>
      <c:catAx>
        <c:axId val="10784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9229440"/>
        <c:crosses val="autoZero"/>
        <c:auto val="1"/>
        <c:lblAlgn val="ctr"/>
        <c:lblOffset val="100"/>
        <c:noMultiLvlLbl val="0"/>
      </c:catAx>
      <c:valAx>
        <c:axId val="15922944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07841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13</xdr:row>
      <xdr:rowOff>190499</xdr:rowOff>
    </xdr:from>
    <xdr:to>
      <xdr:col>26</xdr:col>
      <xdr:colOff>0</xdr:colOff>
      <xdr:row>43</xdr:row>
      <xdr:rowOff>54428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33337</xdr:rowOff>
    </xdr:from>
    <xdr:to>
      <xdr:col>18</xdr:col>
      <xdr:colOff>485774</xdr:colOff>
      <xdr:row>15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10.746910416667" createdVersion="4" refreshedVersion="4" minRefreshableVersion="3" recordCount="136">
  <cacheSource type="worksheet">
    <worksheetSource name="Таблица1"/>
  </cacheSource>
  <cacheFields count="6">
    <cacheField name="Дата" numFmtId="14">
      <sharedItems count="8">
        <s v="04.03.2014, вт"/>
        <s v="05.03.2014, ср"/>
        <s v="06.03.2014, чт"/>
        <s v="07.03.2014, пт"/>
        <s v="08.03.2014, сб"/>
        <s v="09.03.2014, вс"/>
        <s v="10.03.2014, пн"/>
        <s v="11.03.2014, вт"/>
      </sharedItems>
    </cacheField>
    <cacheField name="Показатель" numFmtId="0">
      <sharedItems count="17">
        <s v="ROI"/>
        <s v="Заходы на площадки"/>
        <s v="Обращения"/>
        <s v="CV заходы-обращения"/>
        <s v="Звонки"/>
        <s v="Письма"/>
        <s v="Сделки"/>
        <s v="CV письма-сделки"/>
        <s v="CV звонки-сделки"/>
        <s v="CV заходы-сделки"/>
        <s v="CV обращения-сделки"/>
        <s v="Средний чек"/>
        <s v="Выручка"/>
        <s v="Расход по площадке"/>
        <s v="CPC"/>
        <s v="CPA (контакт, в среднем)"/>
        <s v="CPO"/>
      </sharedItems>
    </cacheField>
    <cacheField name="Всего" numFmtId="0">
      <sharedItems containsBlank="1" containsMixedTypes="1" containsNumber="1" minValue="0" maxValue="273"/>
    </cacheField>
    <cacheField name="Avito" numFmtId="0">
      <sharedItems containsSemiMixedTypes="0" containsString="0" containsNumber="1" containsInteger="1" minValue="0" maxValue="92"/>
    </cacheField>
    <cacheField name="Директ" numFmtId="0">
      <sharedItems containsMixedTypes="1" containsNumber="1" minValue="0" maxValue="273"/>
    </cacheField>
    <cacheField name="Директ, у.е" numFmtId="0">
      <sharedItems containsBlank="1" containsMixedTypes="1" containsNumber="1" minValue="0" maxValue="9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">
  <r>
    <x v="0"/>
    <x v="0"/>
    <m/>
    <n v="0"/>
    <n v="0"/>
    <m/>
  </r>
  <r>
    <x v="0"/>
    <x v="1"/>
    <n v="77"/>
    <n v="0"/>
    <n v="77"/>
    <m/>
  </r>
  <r>
    <x v="0"/>
    <x v="2"/>
    <n v="1"/>
    <n v="0"/>
    <n v="1"/>
    <m/>
  </r>
  <r>
    <x v="0"/>
    <x v="3"/>
    <n v="1.2987012987012987"/>
    <n v="0"/>
    <n v="1.2987012987012987"/>
    <m/>
  </r>
  <r>
    <x v="0"/>
    <x v="4"/>
    <n v="0"/>
    <n v="0"/>
    <n v="0"/>
    <m/>
  </r>
  <r>
    <x v="0"/>
    <x v="5"/>
    <n v="1"/>
    <n v="0"/>
    <n v="1"/>
    <m/>
  </r>
  <r>
    <x v="0"/>
    <x v="6"/>
    <n v="0"/>
    <n v="0"/>
    <n v="0"/>
    <m/>
  </r>
  <r>
    <x v="0"/>
    <x v="7"/>
    <n v="0"/>
    <n v="0"/>
    <n v="0"/>
    <m/>
  </r>
  <r>
    <x v="0"/>
    <x v="8"/>
    <n v="0"/>
    <n v="0"/>
    <n v="0"/>
    <m/>
  </r>
  <r>
    <x v="0"/>
    <x v="9"/>
    <n v="0"/>
    <n v="0"/>
    <n v="0"/>
    <m/>
  </r>
  <r>
    <x v="0"/>
    <x v="10"/>
    <n v="0"/>
    <n v="0"/>
    <n v="0"/>
    <m/>
  </r>
  <r>
    <x v="0"/>
    <x v="11"/>
    <n v="0"/>
    <n v="0"/>
    <n v="0"/>
    <m/>
  </r>
  <r>
    <x v="0"/>
    <x v="12"/>
    <n v="0"/>
    <n v="0"/>
    <n v="0"/>
    <m/>
  </r>
  <r>
    <x v="0"/>
    <x v="13"/>
    <n v="161.1"/>
    <n v="0"/>
    <n v="161.1"/>
    <n v="5.37"/>
  </r>
  <r>
    <x v="0"/>
    <x v="14"/>
    <n v="2.092207792207792"/>
    <n v="0"/>
    <n v="2.0922077922077924"/>
    <n v="6.9740259740259741E-2"/>
  </r>
  <r>
    <x v="0"/>
    <x v="15"/>
    <n v="161.1"/>
    <n v="0"/>
    <n v="161.1"/>
    <n v="5.37"/>
  </r>
  <r>
    <x v="0"/>
    <x v="16"/>
    <n v="0"/>
    <n v="0"/>
    <n v="0"/>
    <n v="0"/>
  </r>
  <r>
    <x v="1"/>
    <x v="0"/>
    <m/>
    <n v="0"/>
    <n v="0"/>
    <m/>
  </r>
  <r>
    <x v="1"/>
    <x v="1"/>
    <n v="253"/>
    <n v="92"/>
    <n v="161"/>
    <m/>
  </r>
  <r>
    <x v="1"/>
    <x v="2"/>
    <n v="3"/>
    <n v="2"/>
    <n v="1"/>
    <m/>
  </r>
  <r>
    <x v="1"/>
    <x v="3"/>
    <n v="1.1857707509881421"/>
    <n v="0"/>
    <n v="0.6211180124223602"/>
    <m/>
  </r>
  <r>
    <x v="1"/>
    <x v="4"/>
    <n v="2"/>
    <n v="2"/>
    <n v="0"/>
    <m/>
  </r>
  <r>
    <x v="1"/>
    <x v="5"/>
    <n v="1"/>
    <n v="0"/>
    <n v="1"/>
    <m/>
  </r>
  <r>
    <x v="1"/>
    <x v="6"/>
    <n v="0"/>
    <n v="0"/>
    <n v="0"/>
    <m/>
  </r>
  <r>
    <x v="1"/>
    <x v="7"/>
    <n v="0"/>
    <n v="0"/>
    <n v="0"/>
    <m/>
  </r>
  <r>
    <x v="1"/>
    <x v="8"/>
    <n v="0"/>
    <n v="0"/>
    <n v="0"/>
    <m/>
  </r>
  <r>
    <x v="1"/>
    <x v="9"/>
    <n v="0"/>
    <n v="0"/>
    <n v="0"/>
    <m/>
  </r>
  <r>
    <x v="1"/>
    <x v="10"/>
    <n v="0"/>
    <n v="0"/>
    <n v="0"/>
    <m/>
  </r>
  <r>
    <x v="1"/>
    <x v="11"/>
    <n v="0"/>
    <n v="0"/>
    <n v="0"/>
    <m/>
  </r>
  <r>
    <x v="1"/>
    <x v="12"/>
    <n v="0"/>
    <n v="0"/>
    <n v="0"/>
    <m/>
  </r>
  <r>
    <x v="1"/>
    <x v="13"/>
    <n v="273"/>
    <n v="0"/>
    <n v="273"/>
    <n v="9.1"/>
  </r>
  <r>
    <x v="1"/>
    <x v="14"/>
    <n v="1.0790513833992095"/>
    <n v="0"/>
    <n v="1.6956521739130435"/>
    <n v="5.6521739130434782E-2"/>
  </r>
  <r>
    <x v="1"/>
    <x v="15"/>
    <n v="91"/>
    <n v="0"/>
    <n v="273"/>
    <n v="9.1"/>
  </r>
  <r>
    <x v="1"/>
    <x v="16"/>
    <n v="0"/>
    <n v="0"/>
    <n v="0"/>
    <n v="0"/>
  </r>
  <r>
    <x v="2"/>
    <x v="0"/>
    <m/>
    <n v="0"/>
    <n v="0"/>
    <m/>
  </r>
  <r>
    <x v="2"/>
    <x v="1"/>
    <n v="156"/>
    <n v="92"/>
    <n v="64"/>
    <m/>
  </r>
  <r>
    <x v="2"/>
    <x v="2"/>
    <n v="1"/>
    <n v="1"/>
    <n v="0"/>
    <m/>
  </r>
  <r>
    <x v="2"/>
    <x v="3"/>
    <n v="0.64102564102564097"/>
    <n v="0"/>
    <n v="0"/>
    <m/>
  </r>
  <r>
    <x v="2"/>
    <x v="4"/>
    <n v="1"/>
    <n v="1"/>
    <n v="0"/>
    <m/>
  </r>
  <r>
    <x v="2"/>
    <x v="5"/>
    <n v="0"/>
    <n v="0"/>
    <n v="0"/>
    <m/>
  </r>
  <r>
    <x v="2"/>
    <x v="6"/>
    <n v="0"/>
    <n v="0"/>
    <n v="0"/>
    <m/>
  </r>
  <r>
    <x v="2"/>
    <x v="7"/>
    <n v="0"/>
    <n v="0"/>
    <n v="0"/>
    <m/>
  </r>
  <r>
    <x v="2"/>
    <x v="8"/>
    <n v="0"/>
    <n v="0"/>
    <n v="0"/>
    <m/>
  </r>
  <r>
    <x v="2"/>
    <x v="9"/>
    <n v="0"/>
    <n v="0"/>
    <n v="0"/>
    <m/>
  </r>
  <r>
    <x v="2"/>
    <x v="10"/>
    <n v="0"/>
    <n v="0"/>
    <n v="0"/>
    <m/>
  </r>
  <r>
    <x v="2"/>
    <x v="11"/>
    <n v="0"/>
    <n v="0"/>
    <n v="0"/>
    <m/>
  </r>
  <r>
    <x v="2"/>
    <x v="12"/>
    <n v="0"/>
    <n v="0"/>
    <n v="0"/>
    <m/>
  </r>
  <r>
    <x v="2"/>
    <x v="13"/>
    <n v="111.60000000000001"/>
    <n v="0"/>
    <n v="111.60000000000001"/>
    <n v="3.72"/>
  </r>
  <r>
    <x v="2"/>
    <x v="14"/>
    <n v="0.7153846153846154"/>
    <n v="0"/>
    <n v="1.7437500000000001"/>
    <n v="5.8125000000000003E-2"/>
  </r>
  <r>
    <x v="2"/>
    <x v="15"/>
    <n v="111.60000000000001"/>
    <n v="0"/>
    <e v="#DIV/0!"/>
    <e v="#DIV/0!"/>
  </r>
  <r>
    <x v="2"/>
    <x v="16"/>
    <n v="0"/>
    <n v="0"/>
    <n v="0"/>
    <n v="0"/>
  </r>
  <r>
    <x v="3"/>
    <x v="0"/>
    <m/>
    <n v="0"/>
    <n v="0"/>
    <m/>
  </r>
  <r>
    <x v="3"/>
    <x v="1"/>
    <n v="223"/>
    <n v="92"/>
    <n v="131"/>
    <m/>
  </r>
  <r>
    <x v="3"/>
    <x v="2"/>
    <n v="0"/>
    <n v="0"/>
    <n v="0"/>
    <m/>
  </r>
  <r>
    <x v="3"/>
    <x v="3"/>
    <n v="0"/>
    <n v="0"/>
    <n v="0"/>
    <m/>
  </r>
  <r>
    <x v="3"/>
    <x v="4"/>
    <n v="0"/>
    <n v="0"/>
    <n v="0"/>
    <m/>
  </r>
  <r>
    <x v="3"/>
    <x v="5"/>
    <n v="0"/>
    <n v="0"/>
    <n v="0"/>
    <m/>
  </r>
  <r>
    <x v="3"/>
    <x v="6"/>
    <n v="0"/>
    <n v="0"/>
    <n v="0"/>
    <m/>
  </r>
  <r>
    <x v="3"/>
    <x v="7"/>
    <n v="0"/>
    <n v="0"/>
    <n v="0"/>
    <m/>
  </r>
  <r>
    <x v="3"/>
    <x v="8"/>
    <n v="0"/>
    <n v="0"/>
    <n v="0"/>
    <m/>
  </r>
  <r>
    <x v="3"/>
    <x v="9"/>
    <n v="0"/>
    <n v="0"/>
    <n v="0"/>
    <m/>
  </r>
  <r>
    <x v="3"/>
    <x v="10"/>
    <n v="0"/>
    <n v="0"/>
    <n v="0"/>
    <m/>
  </r>
  <r>
    <x v="3"/>
    <x v="11"/>
    <n v="0"/>
    <n v="0"/>
    <n v="0"/>
    <m/>
  </r>
  <r>
    <x v="3"/>
    <x v="12"/>
    <n v="0"/>
    <n v="0"/>
    <n v="0"/>
    <m/>
  </r>
  <r>
    <x v="3"/>
    <x v="13"/>
    <n v="229.2"/>
    <n v="0"/>
    <n v="229.2"/>
    <n v="7.64"/>
  </r>
  <r>
    <x v="3"/>
    <x v="14"/>
    <n v="1.0278026905829596"/>
    <n v="0"/>
    <n v="1.749618320610687"/>
    <n v="5.8320610687022899E-2"/>
  </r>
  <r>
    <x v="3"/>
    <x v="15"/>
    <e v="#DIV/0!"/>
    <n v="0"/>
    <e v="#DIV/0!"/>
    <e v="#DIV/0!"/>
  </r>
  <r>
    <x v="3"/>
    <x v="16"/>
    <n v="0"/>
    <n v="0"/>
    <n v="0"/>
    <n v="0"/>
  </r>
  <r>
    <x v="4"/>
    <x v="0"/>
    <m/>
    <n v="0"/>
    <n v="0"/>
    <m/>
  </r>
  <r>
    <x v="4"/>
    <x v="1"/>
    <n v="92"/>
    <n v="92"/>
    <n v="0"/>
    <m/>
  </r>
  <r>
    <x v="4"/>
    <x v="2"/>
    <n v="0"/>
    <n v="0"/>
    <n v="0"/>
    <m/>
  </r>
  <r>
    <x v="4"/>
    <x v="3"/>
    <n v="0"/>
    <n v="0"/>
    <e v="#DIV/0!"/>
    <m/>
  </r>
  <r>
    <x v="4"/>
    <x v="4"/>
    <n v="0"/>
    <n v="0"/>
    <n v="0"/>
    <m/>
  </r>
  <r>
    <x v="4"/>
    <x v="5"/>
    <n v="0"/>
    <n v="0"/>
    <n v="0"/>
    <m/>
  </r>
  <r>
    <x v="4"/>
    <x v="6"/>
    <n v="0"/>
    <n v="0"/>
    <n v="0"/>
    <m/>
  </r>
  <r>
    <x v="4"/>
    <x v="7"/>
    <n v="0"/>
    <n v="0"/>
    <n v="0"/>
    <m/>
  </r>
  <r>
    <x v="4"/>
    <x v="8"/>
    <n v="0"/>
    <n v="0"/>
    <n v="0"/>
    <m/>
  </r>
  <r>
    <x v="4"/>
    <x v="9"/>
    <n v="0"/>
    <n v="0"/>
    <n v="0"/>
    <m/>
  </r>
  <r>
    <x v="4"/>
    <x v="10"/>
    <n v="0"/>
    <n v="0"/>
    <n v="0"/>
    <m/>
  </r>
  <r>
    <x v="4"/>
    <x v="11"/>
    <n v="0"/>
    <n v="0"/>
    <n v="0"/>
    <m/>
  </r>
  <r>
    <x v="4"/>
    <x v="12"/>
    <n v="0"/>
    <n v="0"/>
    <n v="0"/>
    <m/>
  </r>
  <r>
    <x v="4"/>
    <x v="13"/>
    <n v="0"/>
    <n v="0"/>
    <n v="0"/>
    <n v="0"/>
  </r>
  <r>
    <x v="4"/>
    <x v="14"/>
    <n v="0"/>
    <n v="0"/>
    <e v="#DIV/0!"/>
    <e v="#DIV/0!"/>
  </r>
  <r>
    <x v="4"/>
    <x v="15"/>
    <e v="#DIV/0!"/>
    <n v="0"/>
    <e v="#DIV/0!"/>
    <e v="#DIV/0!"/>
  </r>
  <r>
    <x v="4"/>
    <x v="16"/>
    <n v="0"/>
    <n v="0"/>
    <n v="0"/>
    <n v="0"/>
  </r>
  <r>
    <x v="5"/>
    <x v="0"/>
    <m/>
    <n v="0"/>
    <n v="0"/>
    <m/>
  </r>
  <r>
    <x v="5"/>
    <x v="1"/>
    <n v="92"/>
    <n v="92"/>
    <n v="0"/>
    <m/>
  </r>
  <r>
    <x v="5"/>
    <x v="2"/>
    <n v="0"/>
    <n v="0"/>
    <n v="0"/>
    <m/>
  </r>
  <r>
    <x v="5"/>
    <x v="3"/>
    <n v="0"/>
    <n v="0"/>
    <e v="#DIV/0!"/>
    <m/>
  </r>
  <r>
    <x v="5"/>
    <x v="4"/>
    <n v="0"/>
    <n v="0"/>
    <n v="0"/>
    <m/>
  </r>
  <r>
    <x v="5"/>
    <x v="5"/>
    <n v="0"/>
    <n v="0"/>
    <n v="0"/>
    <m/>
  </r>
  <r>
    <x v="5"/>
    <x v="6"/>
    <n v="0"/>
    <n v="0"/>
    <n v="0"/>
    <m/>
  </r>
  <r>
    <x v="5"/>
    <x v="7"/>
    <n v="0"/>
    <n v="0"/>
    <n v="0"/>
    <m/>
  </r>
  <r>
    <x v="5"/>
    <x v="8"/>
    <n v="0"/>
    <n v="0"/>
    <n v="0"/>
    <m/>
  </r>
  <r>
    <x v="5"/>
    <x v="9"/>
    <n v="0"/>
    <n v="0"/>
    <n v="0"/>
    <m/>
  </r>
  <r>
    <x v="5"/>
    <x v="10"/>
    <n v="0"/>
    <n v="0"/>
    <n v="0"/>
    <m/>
  </r>
  <r>
    <x v="5"/>
    <x v="11"/>
    <n v="0"/>
    <n v="0"/>
    <n v="0"/>
    <m/>
  </r>
  <r>
    <x v="5"/>
    <x v="12"/>
    <n v="0"/>
    <n v="0"/>
    <n v="0"/>
    <m/>
  </r>
  <r>
    <x v="5"/>
    <x v="13"/>
    <n v="0"/>
    <n v="0"/>
    <n v="0"/>
    <n v="0"/>
  </r>
  <r>
    <x v="5"/>
    <x v="14"/>
    <n v="0"/>
    <n v="0"/>
    <e v="#DIV/0!"/>
    <e v="#DIV/0!"/>
  </r>
  <r>
    <x v="5"/>
    <x v="15"/>
    <e v="#DIV/0!"/>
    <n v="0"/>
    <e v="#DIV/0!"/>
    <e v="#DIV/0!"/>
  </r>
  <r>
    <x v="5"/>
    <x v="16"/>
    <n v="0"/>
    <n v="0"/>
    <n v="0"/>
    <n v="0"/>
  </r>
  <r>
    <x v="6"/>
    <x v="0"/>
    <m/>
    <n v="0"/>
    <n v="0"/>
    <m/>
  </r>
  <r>
    <x v="6"/>
    <x v="1"/>
    <n v="92"/>
    <n v="92"/>
    <n v="0"/>
    <m/>
  </r>
  <r>
    <x v="6"/>
    <x v="2"/>
    <n v="0"/>
    <n v="0"/>
    <n v="0"/>
    <m/>
  </r>
  <r>
    <x v="6"/>
    <x v="3"/>
    <n v="0"/>
    <n v="0"/>
    <e v="#DIV/0!"/>
    <m/>
  </r>
  <r>
    <x v="6"/>
    <x v="4"/>
    <n v="0"/>
    <n v="0"/>
    <n v="0"/>
    <m/>
  </r>
  <r>
    <x v="6"/>
    <x v="5"/>
    <n v="0"/>
    <n v="0"/>
    <n v="0"/>
    <m/>
  </r>
  <r>
    <x v="6"/>
    <x v="6"/>
    <n v="0"/>
    <n v="0"/>
    <n v="0"/>
    <m/>
  </r>
  <r>
    <x v="6"/>
    <x v="7"/>
    <n v="0"/>
    <n v="0"/>
    <n v="0"/>
    <m/>
  </r>
  <r>
    <x v="6"/>
    <x v="8"/>
    <n v="0"/>
    <n v="0"/>
    <n v="0"/>
    <m/>
  </r>
  <r>
    <x v="6"/>
    <x v="9"/>
    <n v="0"/>
    <n v="0"/>
    <n v="0"/>
    <m/>
  </r>
  <r>
    <x v="6"/>
    <x v="10"/>
    <n v="0"/>
    <n v="0"/>
    <n v="0"/>
    <m/>
  </r>
  <r>
    <x v="6"/>
    <x v="11"/>
    <n v="0"/>
    <n v="0"/>
    <n v="0"/>
    <m/>
  </r>
  <r>
    <x v="6"/>
    <x v="12"/>
    <n v="0"/>
    <n v="0"/>
    <n v="0"/>
    <m/>
  </r>
  <r>
    <x v="6"/>
    <x v="13"/>
    <n v="0"/>
    <n v="0"/>
    <n v="0"/>
    <n v="0"/>
  </r>
  <r>
    <x v="6"/>
    <x v="14"/>
    <n v="0"/>
    <n v="0"/>
    <e v="#DIV/0!"/>
    <e v="#DIV/0!"/>
  </r>
  <r>
    <x v="6"/>
    <x v="15"/>
    <e v="#DIV/0!"/>
    <n v="0"/>
    <e v="#DIV/0!"/>
    <e v="#DIV/0!"/>
  </r>
  <r>
    <x v="6"/>
    <x v="16"/>
    <n v="0"/>
    <n v="0"/>
    <n v="0"/>
    <n v="0"/>
  </r>
  <r>
    <x v="7"/>
    <x v="0"/>
    <m/>
    <n v="0"/>
    <n v="0"/>
    <m/>
  </r>
  <r>
    <x v="7"/>
    <x v="1"/>
    <n v="20"/>
    <n v="20"/>
    <n v="0"/>
    <m/>
  </r>
  <r>
    <x v="7"/>
    <x v="2"/>
    <n v="0"/>
    <n v="0"/>
    <n v="0"/>
    <m/>
  </r>
  <r>
    <x v="7"/>
    <x v="3"/>
    <n v="0"/>
    <n v="0"/>
    <e v="#DIV/0!"/>
    <m/>
  </r>
  <r>
    <x v="7"/>
    <x v="4"/>
    <n v="0"/>
    <n v="0"/>
    <n v="0"/>
    <m/>
  </r>
  <r>
    <x v="7"/>
    <x v="5"/>
    <n v="0"/>
    <n v="0"/>
    <n v="0"/>
    <m/>
  </r>
  <r>
    <x v="7"/>
    <x v="6"/>
    <n v="0"/>
    <n v="0"/>
    <n v="0"/>
    <m/>
  </r>
  <r>
    <x v="7"/>
    <x v="7"/>
    <n v="0"/>
    <n v="0"/>
    <n v="0"/>
    <m/>
  </r>
  <r>
    <x v="7"/>
    <x v="8"/>
    <n v="0"/>
    <n v="0"/>
    <n v="0"/>
    <m/>
  </r>
  <r>
    <x v="7"/>
    <x v="9"/>
    <n v="0"/>
    <n v="0"/>
    <n v="0"/>
    <m/>
  </r>
  <r>
    <x v="7"/>
    <x v="10"/>
    <n v="0"/>
    <n v="0"/>
    <n v="0"/>
    <m/>
  </r>
  <r>
    <x v="7"/>
    <x v="11"/>
    <n v="0"/>
    <n v="0"/>
    <n v="0"/>
    <m/>
  </r>
  <r>
    <x v="7"/>
    <x v="12"/>
    <n v="0"/>
    <n v="0"/>
    <n v="0"/>
    <m/>
  </r>
  <r>
    <x v="7"/>
    <x v="13"/>
    <n v="0"/>
    <n v="0"/>
    <n v="0"/>
    <n v="0"/>
  </r>
  <r>
    <x v="7"/>
    <x v="14"/>
    <n v="0"/>
    <n v="0"/>
    <e v="#DIV/0!"/>
    <e v="#DIV/0!"/>
  </r>
  <r>
    <x v="7"/>
    <x v="15"/>
    <e v="#DIV/0!"/>
    <n v="0"/>
    <e v="#DIV/0!"/>
    <e v="#DIV/0!"/>
  </r>
  <r>
    <x v="7"/>
    <x v="16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H3:Z13" firstHeaderRow="1" firstDataRow="2" firstDataCol="1"/>
  <pivotFields count="6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18">
        <item x="15"/>
        <item x="14"/>
        <item x="16"/>
        <item x="3"/>
        <item x="9"/>
        <item x="8"/>
        <item x="10"/>
        <item x="7"/>
        <item x="0"/>
        <item x="12"/>
        <item x="1"/>
        <item x="4"/>
        <item x="2"/>
        <item x="5"/>
        <item x="13"/>
        <item x="6"/>
        <item x="11"/>
        <item t="default"/>
      </items>
    </pivotField>
    <pivotField dataField="1" showAll="0"/>
    <pivotField showAll="0"/>
    <pivotField showAll="0"/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Сумма по полю Всего" fld="2" baseField="0" baseItem="0"/>
  </dataFields>
  <chartFormats count="17">
    <chartFormat chart="0" format="25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26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27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28" series="1">
      <pivotArea type="data" outline="0" fieldPosition="0">
        <references count="1">
          <reference field="1" count="1" selected="0">
            <x v="3"/>
          </reference>
        </references>
      </pivotArea>
    </chartFormat>
    <chartFormat chart="0" format="29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0" format="30" series="1">
      <pivotArea type="data" outline="0" fieldPosition="0">
        <references count="1">
          <reference field="1" count="1" selected="0">
            <x v="5"/>
          </reference>
        </references>
      </pivotArea>
    </chartFormat>
    <chartFormat chart="0" format="31" series="1">
      <pivotArea type="data" outline="0" fieldPosition="0">
        <references count="1">
          <reference field="1" count="1" selected="0">
            <x v="6"/>
          </reference>
        </references>
      </pivotArea>
    </chartFormat>
    <chartFormat chart="0" format="32" series="1">
      <pivotArea type="data" outline="0" fieldPosition="0">
        <references count="1">
          <reference field="1" count="1" selected="0">
            <x v="7"/>
          </reference>
        </references>
      </pivotArea>
    </chartFormat>
    <chartFormat chart="0" format="33" series="1">
      <pivotArea type="data" outline="0" fieldPosition="0">
        <references count="1">
          <reference field="1" count="1" selected="0">
            <x v="8"/>
          </reference>
        </references>
      </pivotArea>
    </chartFormat>
    <chartFormat chart="0" format="34" series="1">
      <pivotArea type="data" outline="0" fieldPosition="0">
        <references count="1">
          <reference field="1" count="1" selected="0">
            <x v="9"/>
          </reference>
        </references>
      </pivotArea>
    </chartFormat>
    <chartFormat chart="0" format="35" series="1">
      <pivotArea type="data" outline="0" fieldPosition="0">
        <references count="1">
          <reference field="1" count="1" selected="0">
            <x v="10"/>
          </reference>
        </references>
      </pivotArea>
    </chartFormat>
    <chartFormat chart="0" format="36" series="1">
      <pivotArea type="data" outline="0" fieldPosition="0">
        <references count="1">
          <reference field="1" count="1" selected="0">
            <x v="11"/>
          </reference>
        </references>
      </pivotArea>
    </chartFormat>
    <chartFormat chart="0" format="37" series="1">
      <pivotArea type="data" outline="0" fieldPosition="0">
        <references count="1">
          <reference field="1" count="1" selected="0">
            <x v="12"/>
          </reference>
        </references>
      </pivotArea>
    </chartFormat>
    <chartFormat chart="0" format="38" series="1">
      <pivotArea type="data" outline="0" fieldPosition="0">
        <references count="1">
          <reference field="1" count="1" selected="0">
            <x v="13"/>
          </reference>
        </references>
      </pivotArea>
    </chartFormat>
    <chartFormat chart="0" format="39" series="1">
      <pivotArea type="data" outline="0" fieldPosition="0">
        <references count="1">
          <reference field="1" count="1" selected="0">
            <x v="14"/>
          </reference>
        </references>
      </pivotArea>
    </chartFormat>
    <chartFormat chart="0" format="40" series="1">
      <pivotArea type="data" outline="0" fieldPosition="0">
        <references count="1">
          <reference field="1" count="1" selected="0">
            <x v="15"/>
          </reference>
        </references>
      </pivotArea>
    </chartFormat>
    <chartFormat chart="0" format="41" series="1">
      <pivotArea type="data" outline="0" fieldPosition="0">
        <references count="1">
          <reference field="1" count="1" selected="0">
            <x v="16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3:F139" totalsRowShown="0" headerRowDxfId="0">
  <autoFilter ref="A3:F139"/>
  <tableColumns count="6">
    <tableColumn id="1" name="Дата" dataDxfId="2">
      <calculatedColumnFormula>A3</calculatedColumnFormula>
    </tableColumn>
    <tableColumn id="2" name="Показатель" dataDxfId="1"/>
    <tableColumn id="3" name="Всего"/>
    <tableColumn id="4" name="Avito"/>
    <tableColumn id="5" name="Директ"/>
    <tableColumn id="6" name="Директ, у.е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139"/>
  <sheetViews>
    <sheetView tabSelected="1" zoomScale="70" zoomScaleNormal="70" workbookViewId="0">
      <selection activeCell="AB35" sqref="AB35"/>
    </sheetView>
  </sheetViews>
  <sheetFormatPr defaultRowHeight="15" x14ac:dyDescent="0.25"/>
  <cols>
    <col min="1" max="1" width="13.140625" bestFit="1" customWidth="1"/>
    <col min="2" max="2" width="25.28515625" customWidth="1"/>
    <col min="3" max="3" width="8.85546875" customWidth="1"/>
    <col min="5" max="5" width="12" bestFit="1" customWidth="1"/>
    <col min="6" max="6" width="13.5703125" customWidth="1"/>
    <col min="8" max="8" width="21.140625" customWidth="1"/>
    <col min="9" max="9" width="24.5703125" customWidth="1"/>
    <col min="10" max="10" width="12" customWidth="1"/>
    <col min="11" max="11" width="4.7109375" customWidth="1"/>
    <col min="12" max="12" width="22.42578125" bestFit="1" customWidth="1"/>
    <col min="13" max="13" width="18.28515625" bestFit="1" customWidth="1"/>
    <col min="14" max="14" width="17.7109375" bestFit="1" customWidth="1"/>
    <col min="15" max="15" width="22.140625" bestFit="1" customWidth="1"/>
    <col min="16" max="16" width="18.140625" bestFit="1" customWidth="1"/>
    <col min="17" max="17" width="4.140625" customWidth="1"/>
    <col min="18" max="18" width="8.85546875" customWidth="1"/>
    <col min="19" max="19" width="20.85546875" bestFit="1" customWidth="1"/>
    <col min="20" max="20" width="7.42578125" customWidth="1"/>
    <col min="21" max="21" width="11.85546875" bestFit="1" customWidth="1"/>
    <col min="22" max="22" width="7.85546875" customWidth="1"/>
    <col min="23" max="23" width="20.42578125" bestFit="1" customWidth="1"/>
    <col min="24" max="24" width="7.85546875" customWidth="1"/>
    <col min="25" max="25" width="12.7109375" bestFit="1" customWidth="1"/>
    <col min="26" max="26" width="12" bestFit="1" customWidth="1"/>
  </cols>
  <sheetData>
    <row r="3" spans="1:26" x14ac:dyDescent="0.25">
      <c r="A3" t="s">
        <v>32</v>
      </c>
      <c r="B3" t="s">
        <v>33</v>
      </c>
      <c r="C3" s="4" t="s">
        <v>10</v>
      </c>
      <c r="D3" s="4" t="s">
        <v>7</v>
      </c>
      <c r="E3" s="4" t="s">
        <v>8</v>
      </c>
      <c r="F3" s="4" t="s">
        <v>18</v>
      </c>
      <c r="H3" s="6" t="s">
        <v>37</v>
      </c>
      <c r="I3" s="6" t="s">
        <v>36</v>
      </c>
    </row>
    <row r="4" spans="1:26" x14ac:dyDescent="0.25">
      <c r="A4" s="2" t="s">
        <v>24</v>
      </c>
      <c r="B4" t="s">
        <v>21</v>
      </c>
      <c r="C4" s="4"/>
      <c r="D4" s="4">
        <v>0</v>
      </c>
      <c r="E4" s="4">
        <v>0</v>
      </c>
      <c r="H4" s="6" t="s">
        <v>34</v>
      </c>
      <c r="I4" t="s">
        <v>23</v>
      </c>
      <c r="J4" t="s">
        <v>19</v>
      </c>
      <c r="K4" t="s">
        <v>20</v>
      </c>
      <c r="L4" t="s">
        <v>22</v>
      </c>
      <c r="M4" t="s">
        <v>5</v>
      </c>
      <c r="N4" t="s">
        <v>14</v>
      </c>
      <c r="O4" t="s">
        <v>6</v>
      </c>
      <c r="P4" t="s">
        <v>13</v>
      </c>
      <c r="Q4" t="s">
        <v>21</v>
      </c>
      <c r="R4" t="s">
        <v>11</v>
      </c>
      <c r="S4" t="s">
        <v>0</v>
      </c>
      <c r="T4" t="s">
        <v>2</v>
      </c>
      <c r="U4" t="s">
        <v>1</v>
      </c>
      <c r="V4" t="s">
        <v>3</v>
      </c>
      <c r="W4" t="s">
        <v>12</v>
      </c>
      <c r="X4" t="s">
        <v>4</v>
      </c>
      <c r="Y4" t="s">
        <v>9</v>
      </c>
      <c r="Z4" t="s">
        <v>35</v>
      </c>
    </row>
    <row r="5" spans="1:26" x14ac:dyDescent="0.25">
      <c r="A5" s="2" t="s">
        <v>24</v>
      </c>
      <c r="B5" t="s">
        <v>0</v>
      </c>
      <c r="C5" s="5">
        <f>D5+E5</f>
        <v>77</v>
      </c>
      <c r="D5" s="5">
        <v>0</v>
      </c>
      <c r="E5" s="5">
        <v>77</v>
      </c>
      <c r="H5" s="7" t="s">
        <v>24</v>
      </c>
      <c r="I5" s="8">
        <v>161.1</v>
      </c>
      <c r="J5" s="8">
        <v>2.092207792207792</v>
      </c>
      <c r="K5" s="8">
        <v>0</v>
      </c>
      <c r="L5" s="8">
        <v>1.2987012987012987</v>
      </c>
      <c r="M5" s="8">
        <v>0</v>
      </c>
      <c r="N5" s="8">
        <v>0</v>
      </c>
      <c r="O5" s="8">
        <v>0</v>
      </c>
      <c r="P5" s="8">
        <v>0</v>
      </c>
      <c r="Q5" s="8"/>
      <c r="R5" s="8">
        <v>0</v>
      </c>
      <c r="S5" s="8">
        <v>77</v>
      </c>
      <c r="T5" s="8">
        <v>0</v>
      </c>
      <c r="U5" s="8">
        <v>1</v>
      </c>
      <c r="V5" s="8">
        <v>1</v>
      </c>
      <c r="W5" s="8">
        <v>161.1</v>
      </c>
      <c r="X5" s="8">
        <v>0</v>
      </c>
      <c r="Y5" s="8">
        <v>0</v>
      </c>
      <c r="Z5" s="8">
        <v>404.59090909090912</v>
      </c>
    </row>
    <row r="6" spans="1:26" x14ac:dyDescent="0.25">
      <c r="A6" s="2" t="s">
        <v>24</v>
      </c>
      <c r="B6" t="s">
        <v>1</v>
      </c>
      <c r="C6">
        <f>D6+E6</f>
        <v>1</v>
      </c>
      <c r="D6">
        <v>0</v>
      </c>
      <c r="E6">
        <v>1</v>
      </c>
      <c r="H6" s="7" t="s">
        <v>25</v>
      </c>
      <c r="I6" s="8">
        <v>91</v>
      </c>
      <c r="J6" s="8">
        <v>1.0790513833992095</v>
      </c>
      <c r="K6" s="8">
        <v>0</v>
      </c>
      <c r="L6" s="8">
        <v>1.1857707509881421</v>
      </c>
      <c r="M6" s="8">
        <v>0</v>
      </c>
      <c r="N6" s="8">
        <v>0</v>
      </c>
      <c r="O6" s="8">
        <v>0</v>
      </c>
      <c r="P6" s="8">
        <v>0</v>
      </c>
      <c r="Q6" s="8"/>
      <c r="R6" s="8">
        <v>0</v>
      </c>
      <c r="S6" s="8">
        <v>253</v>
      </c>
      <c r="T6" s="8">
        <v>2</v>
      </c>
      <c r="U6" s="8">
        <v>3</v>
      </c>
      <c r="V6" s="8">
        <v>1</v>
      </c>
      <c r="W6" s="8">
        <v>273</v>
      </c>
      <c r="X6" s="8">
        <v>0</v>
      </c>
      <c r="Y6" s="8">
        <v>0</v>
      </c>
      <c r="Z6" s="8">
        <v>625.26482213438737</v>
      </c>
    </row>
    <row r="7" spans="1:26" x14ac:dyDescent="0.25">
      <c r="A7" s="2" t="s">
        <v>24</v>
      </c>
      <c r="B7" t="s">
        <v>22</v>
      </c>
      <c r="C7">
        <f>C6/C5*100</f>
        <v>1.2987012987012987</v>
      </c>
      <c r="D7">
        <v>0</v>
      </c>
      <c r="E7">
        <f>E6/E5*100</f>
        <v>1.2987012987012987</v>
      </c>
      <c r="H7" s="7" t="s">
        <v>26</v>
      </c>
      <c r="I7" s="8">
        <v>111.60000000000001</v>
      </c>
      <c r="J7" s="8">
        <v>0.7153846153846154</v>
      </c>
      <c r="K7" s="8">
        <v>0</v>
      </c>
      <c r="L7" s="8">
        <v>0.64102564102564097</v>
      </c>
      <c r="M7" s="8">
        <v>0</v>
      </c>
      <c r="N7" s="8">
        <v>0</v>
      </c>
      <c r="O7" s="8">
        <v>0</v>
      </c>
      <c r="P7" s="8">
        <v>0</v>
      </c>
      <c r="Q7" s="8"/>
      <c r="R7" s="8">
        <v>0</v>
      </c>
      <c r="S7" s="8">
        <v>156</v>
      </c>
      <c r="T7" s="8">
        <v>1</v>
      </c>
      <c r="U7" s="8">
        <v>1</v>
      </c>
      <c r="V7" s="8">
        <v>0</v>
      </c>
      <c r="W7" s="8">
        <v>111.60000000000001</v>
      </c>
      <c r="X7" s="8">
        <v>0</v>
      </c>
      <c r="Y7" s="8">
        <v>0</v>
      </c>
      <c r="Z7" s="8">
        <v>382.55641025641029</v>
      </c>
    </row>
    <row r="8" spans="1:26" x14ac:dyDescent="0.25">
      <c r="A8" s="2" t="s">
        <v>24</v>
      </c>
      <c r="B8" t="s">
        <v>2</v>
      </c>
      <c r="C8">
        <v>0</v>
      </c>
      <c r="D8">
        <v>0</v>
      </c>
      <c r="E8">
        <v>0</v>
      </c>
      <c r="H8" s="7" t="s">
        <v>28</v>
      </c>
      <c r="I8" s="8" t="e">
        <v>#DIV/0!</v>
      </c>
      <c r="J8" s="8">
        <v>1.0278026905829596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/>
      <c r="R8" s="8">
        <v>0</v>
      </c>
      <c r="S8" s="8">
        <v>223</v>
      </c>
      <c r="T8" s="8">
        <v>0</v>
      </c>
      <c r="U8" s="8">
        <v>0</v>
      </c>
      <c r="V8" s="8">
        <v>0</v>
      </c>
      <c r="W8" s="8">
        <v>229.2</v>
      </c>
      <c r="X8" s="8">
        <v>0</v>
      </c>
      <c r="Y8" s="8">
        <v>0</v>
      </c>
      <c r="Z8" s="8" t="e">
        <v>#DIV/0!</v>
      </c>
    </row>
    <row r="9" spans="1:26" x14ac:dyDescent="0.25">
      <c r="A9" s="2" t="s">
        <v>24</v>
      </c>
      <c r="B9" t="s">
        <v>3</v>
      </c>
      <c r="C9">
        <v>1</v>
      </c>
      <c r="D9">
        <v>0</v>
      </c>
      <c r="E9">
        <v>1</v>
      </c>
      <c r="H9" s="7" t="s">
        <v>27</v>
      </c>
      <c r="I9" s="8" t="e">
        <v>#DIV/0!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/>
      <c r="R9" s="8">
        <v>0</v>
      </c>
      <c r="S9" s="8">
        <v>92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 t="e">
        <v>#DIV/0!</v>
      </c>
    </row>
    <row r="10" spans="1:26" x14ac:dyDescent="0.25">
      <c r="A10" s="2" t="s">
        <v>24</v>
      </c>
      <c r="B10" t="s">
        <v>4</v>
      </c>
      <c r="C10">
        <v>0</v>
      </c>
      <c r="D10">
        <v>0</v>
      </c>
      <c r="E10">
        <v>0</v>
      </c>
      <c r="H10" s="7" t="s">
        <v>29</v>
      </c>
      <c r="I10" s="8" t="e">
        <v>#DIV/0!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/>
      <c r="R10" s="8">
        <v>0</v>
      </c>
      <c r="S10" s="8">
        <v>92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 t="e">
        <v>#DIV/0!</v>
      </c>
    </row>
    <row r="11" spans="1:26" x14ac:dyDescent="0.25">
      <c r="A11" s="2" t="s">
        <v>24</v>
      </c>
      <c r="B11" t="s">
        <v>13</v>
      </c>
      <c r="C11">
        <v>0</v>
      </c>
      <c r="D11">
        <v>0</v>
      </c>
      <c r="E11">
        <v>0</v>
      </c>
      <c r="H11" s="7" t="s">
        <v>30</v>
      </c>
      <c r="I11" s="8" t="e">
        <v>#DIV/0!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/>
      <c r="R11" s="8">
        <v>0</v>
      </c>
      <c r="S11" s="8">
        <v>92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 t="e">
        <v>#DIV/0!</v>
      </c>
    </row>
    <row r="12" spans="1:26" x14ac:dyDescent="0.25">
      <c r="A12" s="2" t="s">
        <v>24</v>
      </c>
      <c r="B12" t="s">
        <v>14</v>
      </c>
      <c r="C12">
        <v>0</v>
      </c>
      <c r="D12">
        <v>0</v>
      </c>
      <c r="E12">
        <v>0</v>
      </c>
      <c r="H12" s="7" t="s">
        <v>31</v>
      </c>
      <c r="I12" s="8" t="e">
        <v>#DIV/0!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/>
      <c r="R12" s="8">
        <v>0</v>
      </c>
      <c r="S12" s="8">
        <v>20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 t="e">
        <v>#DIV/0!</v>
      </c>
    </row>
    <row r="13" spans="1:26" x14ac:dyDescent="0.25">
      <c r="A13" s="2" t="s">
        <v>24</v>
      </c>
      <c r="B13" t="s">
        <v>5</v>
      </c>
      <c r="C13">
        <v>0</v>
      </c>
      <c r="D13">
        <v>0</v>
      </c>
      <c r="E13">
        <v>0</v>
      </c>
      <c r="H13" s="7" t="s">
        <v>35</v>
      </c>
      <c r="I13" s="8" t="e">
        <v>#DIV/0!</v>
      </c>
      <c r="J13" s="8">
        <v>4.9144464815745765</v>
      </c>
      <c r="K13" s="8">
        <v>0</v>
      </c>
      <c r="L13" s="8">
        <v>3.1254976907150818</v>
      </c>
      <c r="M13" s="8">
        <v>0</v>
      </c>
      <c r="N13" s="8">
        <v>0</v>
      </c>
      <c r="O13" s="8">
        <v>0</v>
      </c>
      <c r="P13" s="8">
        <v>0</v>
      </c>
      <c r="Q13" s="8"/>
      <c r="R13" s="8">
        <v>0</v>
      </c>
      <c r="S13" s="8">
        <v>1005</v>
      </c>
      <c r="T13" s="8">
        <v>3</v>
      </c>
      <c r="U13" s="8">
        <v>5</v>
      </c>
      <c r="V13" s="8">
        <v>2</v>
      </c>
      <c r="W13" s="8">
        <v>774.90000000000009</v>
      </c>
      <c r="X13" s="8">
        <v>0</v>
      </c>
      <c r="Y13" s="8">
        <v>0</v>
      </c>
      <c r="Z13" s="8" t="e">
        <v>#DIV/0!</v>
      </c>
    </row>
    <row r="14" spans="1:26" x14ac:dyDescent="0.25">
      <c r="A14" s="2" t="s">
        <v>24</v>
      </c>
      <c r="B14" t="s">
        <v>6</v>
      </c>
      <c r="C14">
        <v>0</v>
      </c>
      <c r="D14">
        <v>0</v>
      </c>
      <c r="E14">
        <v>0</v>
      </c>
    </row>
    <row r="15" spans="1:26" x14ac:dyDescent="0.25">
      <c r="A15" s="2" t="s">
        <v>24</v>
      </c>
      <c r="B15" t="s">
        <v>9</v>
      </c>
      <c r="C15">
        <v>0</v>
      </c>
      <c r="D15">
        <v>0</v>
      </c>
      <c r="E15">
        <v>0</v>
      </c>
    </row>
    <row r="16" spans="1:26" x14ac:dyDescent="0.25">
      <c r="A16" s="2" t="s">
        <v>24</v>
      </c>
      <c r="B16" t="s">
        <v>11</v>
      </c>
      <c r="C16">
        <v>0</v>
      </c>
      <c r="D16">
        <v>0</v>
      </c>
      <c r="E16">
        <v>0</v>
      </c>
    </row>
    <row r="17" spans="1:6" x14ac:dyDescent="0.25">
      <c r="A17" s="2" t="s">
        <v>24</v>
      </c>
      <c r="B17" s="5" t="s">
        <v>12</v>
      </c>
      <c r="C17">
        <f>D17+E17</f>
        <v>161.1</v>
      </c>
      <c r="D17">
        <v>0</v>
      </c>
      <c r="E17">
        <f>F17*30</f>
        <v>161.1</v>
      </c>
      <c r="F17" s="3">
        <v>5.37</v>
      </c>
    </row>
    <row r="18" spans="1:6" x14ac:dyDescent="0.25">
      <c r="A18" s="2" t="s">
        <v>24</v>
      </c>
      <c r="B18" s="5" t="s">
        <v>19</v>
      </c>
      <c r="C18">
        <f>C17/C5</f>
        <v>2.092207792207792</v>
      </c>
      <c r="D18">
        <v>0</v>
      </c>
      <c r="E18">
        <f>F18*30</f>
        <v>2.0922077922077924</v>
      </c>
      <c r="F18">
        <f>F17/E5</f>
        <v>6.9740259740259741E-2</v>
      </c>
    </row>
    <row r="19" spans="1:6" x14ac:dyDescent="0.25">
      <c r="A19" s="2" t="s">
        <v>24</v>
      </c>
      <c r="B19" s="5" t="s">
        <v>23</v>
      </c>
      <c r="C19">
        <f>C17/C6</f>
        <v>161.1</v>
      </c>
      <c r="D19">
        <v>0</v>
      </c>
      <c r="E19">
        <f>F19*30</f>
        <v>161.1</v>
      </c>
      <c r="F19">
        <f>F17/E6</f>
        <v>5.37</v>
      </c>
    </row>
    <row r="20" spans="1:6" x14ac:dyDescent="0.25">
      <c r="A20" s="2" t="s">
        <v>24</v>
      </c>
      <c r="B20" s="5" t="s">
        <v>20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2" t="s">
        <v>25</v>
      </c>
      <c r="B21" t="s">
        <v>21</v>
      </c>
      <c r="C21" s="4"/>
      <c r="D21" s="4">
        <v>0</v>
      </c>
      <c r="E21" s="4">
        <v>0</v>
      </c>
    </row>
    <row r="22" spans="1:6" x14ac:dyDescent="0.25">
      <c r="A22" s="2" t="s">
        <v>25</v>
      </c>
      <c r="B22" t="s">
        <v>0</v>
      </c>
      <c r="C22" s="5">
        <f>D22+E22</f>
        <v>253</v>
      </c>
      <c r="D22" s="5">
        <v>92</v>
      </c>
      <c r="E22" s="5">
        <v>161</v>
      </c>
    </row>
    <row r="23" spans="1:6" x14ac:dyDescent="0.25">
      <c r="A23" s="2" t="s">
        <v>25</v>
      </c>
      <c r="B23" t="s">
        <v>1</v>
      </c>
      <c r="C23">
        <f>D23+E23</f>
        <v>3</v>
      </c>
      <c r="D23">
        <v>2</v>
      </c>
      <c r="E23">
        <v>1</v>
      </c>
    </row>
    <row r="24" spans="1:6" x14ac:dyDescent="0.25">
      <c r="A24" s="2" t="s">
        <v>25</v>
      </c>
      <c r="B24" t="s">
        <v>22</v>
      </c>
      <c r="C24">
        <f>C23/C22*100</f>
        <v>1.1857707509881421</v>
      </c>
      <c r="D24">
        <v>0</v>
      </c>
      <c r="E24">
        <f>E23/E22*100</f>
        <v>0.6211180124223602</v>
      </c>
    </row>
    <row r="25" spans="1:6" x14ac:dyDescent="0.25">
      <c r="A25" s="2" t="s">
        <v>25</v>
      </c>
      <c r="B25" t="s">
        <v>2</v>
      </c>
      <c r="C25">
        <f>D25+E25</f>
        <v>2</v>
      </c>
      <c r="D25">
        <v>2</v>
      </c>
      <c r="E25">
        <v>0</v>
      </c>
    </row>
    <row r="26" spans="1:6" x14ac:dyDescent="0.25">
      <c r="A26" s="2" t="s">
        <v>25</v>
      </c>
      <c r="B26" t="s">
        <v>3</v>
      </c>
      <c r="C26">
        <f>D26+E26</f>
        <v>1</v>
      </c>
      <c r="D26">
        <v>0</v>
      </c>
      <c r="E26">
        <v>1</v>
      </c>
    </row>
    <row r="27" spans="1:6" x14ac:dyDescent="0.25">
      <c r="A27" s="2" t="s">
        <v>25</v>
      </c>
      <c r="B27" t="s">
        <v>4</v>
      </c>
      <c r="C27">
        <v>0</v>
      </c>
      <c r="D27">
        <v>0</v>
      </c>
      <c r="E27">
        <v>0</v>
      </c>
    </row>
    <row r="28" spans="1:6" x14ac:dyDescent="0.25">
      <c r="A28" s="2" t="s">
        <v>25</v>
      </c>
      <c r="B28" t="s">
        <v>13</v>
      </c>
      <c r="C28">
        <v>0</v>
      </c>
      <c r="D28">
        <v>0</v>
      </c>
      <c r="E28">
        <v>0</v>
      </c>
    </row>
    <row r="29" spans="1:6" x14ac:dyDescent="0.25">
      <c r="A29" s="2" t="s">
        <v>25</v>
      </c>
      <c r="B29" t="s">
        <v>14</v>
      </c>
      <c r="C29">
        <v>0</v>
      </c>
      <c r="D29">
        <v>0</v>
      </c>
      <c r="E29">
        <v>0</v>
      </c>
    </row>
    <row r="30" spans="1:6" x14ac:dyDescent="0.25">
      <c r="A30" s="2" t="s">
        <v>25</v>
      </c>
      <c r="B30" t="s">
        <v>5</v>
      </c>
      <c r="C30">
        <v>0</v>
      </c>
      <c r="D30">
        <v>0</v>
      </c>
      <c r="E30">
        <v>0</v>
      </c>
    </row>
    <row r="31" spans="1:6" x14ac:dyDescent="0.25">
      <c r="A31" s="2" t="s">
        <v>25</v>
      </c>
      <c r="B31" t="s">
        <v>6</v>
      </c>
      <c r="C31">
        <v>0</v>
      </c>
      <c r="D31">
        <v>0</v>
      </c>
      <c r="E31">
        <v>0</v>
      </c>
    </row>
    <row r="32" spans="1:6" x14ac:dyDescent="0.25">
      <c r="A32" s="2" t="s">
        <v>25</v>
      </c>
      <c r="B32" t="s">
        <v>9</v>
      </c>
      <c r="C32">
        <v>0</v>
      </c>
      <c r="D32">
        <v>0</v>
      </c>
      <c r="E32">
        <v>0</v>
      </c>
    </row>
    <row r="33" spans="1:6" x14ac:dyDescent="0.25">
      <c r="A33" s="2" t="s">
        <v>25</v>
      </c>
      <c r="B33" t="s">
        <v>11</v>
      </c>
      <c r="C33">
        <v>0</v>
      </c>
      <c r="D33">
        <v>0</v>
      </c>
      <c r="E33">
        <v>0</v>
      </c>
    </row>
    <row r="34" spans="1:6" x14ac:dyDescent="0.25">
      <c r="A34" s="2" t="s">
        <v>25</v>
      </c>
      <c r="B34" s="5" t="s">
        <v>12</v>
      </c>
      <c r="C34">
        <f>D34+E34</f>
        <v>273</v>
      </c>
      <c r="D34">
        <v>0</v>
      </c>
      <c r="E34">
        <f>F34*30</f>
        <v>273</v>
      </c>
      <c r="F34" s="3">
        <v>9.1</v>
      </c>
    </row>
    <row r="35" spans="1:6" x14ac:dyDescent="0.25">
      <c r="A35" s="2" t="s">
        <v>25</v>
      </c>
      <c r="B35" s="5" t="s">
        <v>19</v>
      </c>
      <c r="C35">
        <f>C34/C22</f>
        <v>1.0790513833992095</v>
      </c>
      <c r="D35">
        <v>0</v>
      </c>
      <c r="E35">
        <f>F35*30</f>
        <v>1.6956521739130435</v>
      </c>
      <c r="F35">
        <f>F34/E22</f>
        <v>5.6521739130434782E-2</v>
      </c>
    </row>
    <row r="36" spans="1:6" x14ac:dyDescent="0.25">
      <c r="A36" s="2" t="s">
        <v>25</v>
      </c>
      <c r="B36" s="5" t="s">
        <v>23</v>
      </c>
      <c r="C36">
        <f>C34/C23</f>
        <v>91</v>
      </c>
      <c r="D36">
        <v>0</v>
      </c>
      <c r="E36">
        <f>F36*30</f>
        <v>273</v>
      </c>
      <c r="F36">
        <f>F34/E23</f>
        <v>9.1</v>
      </c>
    </row>
    <row r="37" spans="1:6" x14ac:dyDescent="0.25">
      <c r="A37" s="2" t="s">
        <v>25</v>
      </c>
      <c r="B37" s="5" t="s">
        <v>20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2" t="s">
        <v>26</v>
      </c>
      <c r="B38" t="s">
        <v>21</v>
      </c>
      <c r="C38" s="4"/>
      <c r="D38" s="4">
        <v>0</v>
      </c>
      <c r="E38" s="4">
        <v>0</v>
      </c>
    </row>
    <row r="39" spans="1:6" x14ac:dyDescent="0.25">
      <c r="A39" s="2" t="s">
        <v>26</v>
      </c>
      <c r="B39" t="s">
        <v>0</v>
      </c>
      <c r="C39" s="5">
        <f>D39+E39</f>
        <v>156</v>
      </c>
      <c r="D39" s="5">
        <v>92</v>
      </c>
      <c r="E39" s="5">
        <v>64</v>
      </c>
    </row>
    <row r="40" spans="1:6" x14ac:dyDescent="0.25">
      <c r="A40" s="2" t="s">
        <v>26</v>
      </c>
      <c r="B40" t="s">
        <v>1</v>
      </c>
      <c r="C40">
        <f>D40+E40</f>
        <v>1</v>
      </c>
      <c r="D40">
        <v>1</v>
      </c>
      <c r="E40">
        <v>0</v>
      </c>
    </row>
    <row r="41" spans="1:6" x14ac:dyDescent="0.25">
      <c r="A41" s="2" t="s">
        <v>26</v>
      </c>
      <c r="B41" t="s">
        <v>22</v>
      </c>
      <c r="C41">
        <f>C40/C39*100</f>
        <v>0.64102564102564097</v>
      </c>
      <c r="D41">
        <v>0</v>
      </c>
      <c r="E41">
        <f>E40/E39*100</f>
        <v>0</v>
      </c>
    </row>
    <row r="42" spans="1:6" x14ac:dyDescent="0.25">
      <c r="A42" s="2" t="s">
        <v>26</v>
      </c>
      <c r="B42" t="s">
        <v>2</v>
      </c>
      <c r="C42">
        <f>D42+E42</f>
        <v>1</v>
      </c>
      <c r="D42">
        <v>1</v>
      </c>
      <c r="E42">
        <v>0</v>
      </c>
    </row>
    <row r="43" spans="1:6" x14ac:dyDescent="0.25">
      <c r="A43" s="2" t="s">
        <v>26</v>
      </c>
      <c r="B43" t="s">
        <v>3</v>
      </c>
      <c r="C43">
        <f>D43+E43</f>
        <v>0</v>
      </c>
      <c r="D43">
        <v>0</v>
      </c>
      <c r="E43">
        <v>0</v>
      </c>
    </row>
    <row r="44" spans="1:6" x14ac:dyDescent="0.25">
      <c r="A44" s="2" t="s">
        <v>26</v>
      </c>
      <c r="B44" t="s">
        <v>4</v>
      </c>
      <c r="C44">
        <v>0</v>
      </c>
      <c r="D44">
        <v>0</v>
      </c>
      <c r="E44">
        <v>0</v>
      </c>
    </row>
    <row r="45" spans="1:6" x14ac:dyDescent="0.25">
      <c r="A45" s="2" t="s">
        <v>26</v>
      </c>
      <c r="B45" t="s">
        <v>13</v>
      </c>
      <c r="C45">
        <v>0</v>
      </c>
      <c r="D45">
        <v>0</v>
      </c>
      <c r="E45">
        <v>0</v>
      </c>
    </row>
    <row r="46" spans="1:6" x14ac:dyDescent="0.25">
      <c r="A46" s="2" t="s">
        <v>26</v>
      </c>
      <c r="B46" t="s">
        <v>14</v>
      </c>
      <c r="C46">
        <v>0</v>
      </c>
      <c r="D46">
        <v>0</v>
      </c>
      <c r="E46">
        <v>0</v>
      </c>
    </row>
    <row r="47" spans="1:6" x14ac:dyDescent="0.25">
      <c r="A47" s="2" t="s">
        <v>26</v>
      </c>
      <c r="B47" t="s">
        <v>5</v>
      </c>
      <c r="C47">
        <v>0</v>
      </c>
      <c r="D47">
        <v>0</v>
      </c>
      <c r="E47">
        <v>0</v>
      </c>
    </row>
    <row r="48" spans="1:6" x14ac:dyDescent="0.25">
      <c r="A48" s="2" t="s">
        <v>26</v>
      </c>
      <c r="B48" t="s">
        <v>6</v>
      </c>
      <c r="C48">
        <v>0</v>
      </c>
      <c r="D48">
        <v>0</v>
      </c>
      <c r="E48">
        <v>0</v>
      </c>
    </row>
    <row r="49" spans="1:6" x14ac:dyDescent="0.25">
      <c r="A49" s="2" t="s">
        <v>26</v>
      </c>
      <c r="B49" t="s">
        <v>9</v>
      </c>
      <c r="C49">
        <v>0</v>
      </c>
      <c r="D49">
        <v>0</v>
      </c>
      <c r="E49">
        <v>0</v>
      </c>
    </row>
    <row r="50" spans="1:6" x14ac:dyDescent="0.25">
      <c r="A50" s="2" t="s">
        <v>26</v>
      </c>
      <c r="B50" t="s">
        <v>11</v>
      </c>
      <c r="C50">
        <v>0</v>
      </c>
      <c r="D50">
        <v>0</v>
      </c>
      <c r="E50">
        <v>0</v>
      </c>
    </row>
    <row r="51" spans="1:6" x14ac:dyDescent="0.25">
      <c r="A51" s="2" t="s">
        <v>26</v>
      </c>
      <c r="B51" s="5" t="s">
        <v>12</v>
      </c>
      <c r="C51">
        <f>D51+E51</f>
        <v>111.60000000000001</v>
      </c>
      <c r="D51">
        <v>0</v>
      </c>
      <c r="E51">
        <f>F51*30</f>
        <v>111.60000000000001</v>
      </c>
      <c r="F51" s="3">
        <v>3.72</v>
      </c>
    </row>
    <row r="52" spans="1:6" x14ac:dyDescent="0.25">
      <c r="A52" s="2" t="s">
        <v>26</v>
      </c>
      <c r="B52" s="5" t="s">
        <v>19</v>
      </c>
      <c r="C52">
        <f>C51/C39</f>
        <v>0.7153846153846154</v>
      </c>
      <c r="D52">
        <v>0</v>
      </c>
      <c r="E52">
        <f>F52*30</f>
        <v>1.7437500000000001</v>
      </c>
      <c r="F52">
        <f>F51/E39</f>
        <v>5.8125000000000003E-2</v>
      </c>
    </row>
    <row r="53" spans="1:6" x14ac:dyDescent="0.25">
      <c r="A53" s="2" t="s">
        <v>26</v>
      </c>
      <c r="B53" s="5" t="s">
        <v>23</v>
      </c>
      <c r="C53">
        <f>C51/C40</f>
        <v>111.60000000000001</v>
      </c>
      <c r="D53">
        <v>0</v>
      </c>
      <c r="E53" t="e">
        <f>F53*30</f>
        <v>#DIV/0!</v>
      </c>
      <c r="F53" t="e">
        <f>F51/E40</f>
        <v>#DIV/0!</v>
      </c>
    </row>
    <row r="54" spans="1:6" x14ac:dyDescent="0.25">
      <c r="A54" s="2" t="s">
        <v>26</v>
      </c>
      <c r="B54" s="5" t="s">
        <v>20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2" t="s">
        <v>28</v>
      </c>
      <c r="B55" s="5" t="s">
        <v>21</v>
      </c>
      <c r="C55" s="4"/>
      <c r="D55" s="4">
        <v>0</v>
      </c>
      <c r="E55" s="4">
        <v>0</v>
      </c>
    </row>
    <row r="56" spans="1:6" x14ac:dyDescent="0.25">
      <c r="A56" s="1" t="str">
        <f t="shared" ref="A56:A71" si="0">A55</f>
        <v>07.03.2014, пт</v>
      </c>
      <c r="B56" t="s">
        <v>0</v>
      </c>
      <c r="C56" s="5">
        <f>D56+E56</f>
        <v>223</v>
      </c>
      <c r="D56" s="5">
        <v>92</v>
      </c>
      <c r="E56" s="5">
        <v>131</v>
      </c>
    </row>
    <row r="57" spans="1:6" x14ac:dyDescent="0.25">
      <c r="A57" s="1" t="str">
        <f t="shared" si="0"/>
        <v>07.03.2014, пт</v>
      </c>
      <c r="B57" t="s">
        <v>1</v>
      </c>
      <c r="C57">
        <f>D57+E57</f>
        <v>0</v>
      </c>
      <c r="D57">
        <v>0</v>
      </c>
      <c r="E57">
        <v>0</v>
      </c>
    </row>
    <row r="58" spans="1:6" x14ac:dyDescent="0.25">
      <c r="A58" s="1" t="str">
        <f t="shared" si="0"/>
        <v>07.03.2014, пт</v>
      </c>
      <c r="B58" t="s">
        <v>22</v>
      </c>
      <c r="C58">
        <f>C57/C56*100</f>
        <v>0</v>
      </c>
      <c r="D58">
        <v>0</v>
      </c>
      <c r="E58">
        <f>E57/E56*100</f>
        <v>0</v>
      </c>
    </row>
    <row r="59" spans="1:6" x14ac:dyDescent="0.25">
      <c r="A59" s="1" t="str">
        <f t="shared" si="0"/>
        <v>07.03.2014, пт</v>
      </c>
      <c r="B59" t="s">
        <v>2</v>
      </c>
      <c r="C59">
        <f>D59+E59</f>
        <v>0</v>
      </c>
      <c r="D59">
        <v>0</v>
      </c>
      <c r="E59">
        <v>0</v>
      </c>
    </row>
    <row r="60" spans="1:6" x14ac:dyDescent="0.25">
      <c r="A60" s="1" t="str">
        <f t="shared" si="0"/>
        <v>07.03.2014, пт</v>
      </c>
      <c r="B60" t="s">
        <v>3</v>
      </c>
      <c r="C60">
        <f>D60+E60</f>
        <v>0</v>
      </c>
      <c r="D60">
        <v>0</v>
      </c>
      <c r="E60">
        <v>0</v>
      </c>
    </row>
    <row r="61" spans="1:6" x14ac:dyDescent="0.25">
      <c r="A61" s="1" t="str">
        <f t="shared" si="0"/>
        <v>07.03.2014, пт</v>
      </c>
      <c r="B61" t="s">
        <v>4</v>
      </c>
      <c r="C61">
        <v>0</v>
      </c>
      <c r="D61">
        <v>0</v>
      </c>
      <c r="E61">
        <v>0</v>
      </c>
    </row>
    <row r="62" spans="1:6" x14ac:dyDescent="0.25">
      <c r="A62" s="1" t="str">
        <f t="shared" si="0"/>
        <v>07.03.2014, пт</v>
      </c>
      <c r="B62" t="s">
        <v>13</v>
      </c>
      <c r="C62">
        <v>0</v>
      </c>
      <c r="D62">
        <v>0</v>
      </c>
      <c r="E62">
        <v>0</v>
      </c>
    </row>
    <row r="63" spans="1:6" x14ac:dyDescent="0.25">
      <c r="A63" s="1" t="str">
        <f t="shared" si="0"/>
        <v>07.03.2014, пт</v>
      </c>
      <c r="B63" t="s">
        <v>14</v>
      </c>
      <c r="C63">
        <v>0</v>
      </c>
      <c r="D63">
        <v>0</v>
      </c>
      <c r="E63">
        <v>0</v>
      </c>
    </row>
    <row r="64" spans="1:6" x14ac:dyDescent="0.25">
      <c r="A64" s="1" t="str">
        <f t="shared" si="0"/>
        <v>07.03.2014, пт</v>
      </c>
      <c r="B64" t="s">
        <v>5</v>
      </c>
      <c r="C64">
        <v>0</v>
      </c>
      <c r="D64">
        <v>0</v>
      </c>
      <c r="E64">
        <v>0</v>
      </c>
    </row>
    <row r="65" spans="1:6" x14ac:dyDescent="0.25">
      <c r="A65" s="1" t="str">
        <f t="shared" si="0"/>
        <v>07.03.2014, пт</v>
      </c>
      <c r="B65" t="s">
        <v>6</v>
      </c>
      <c r="C65">
        <v>0</v>
      </c>
      <c r="D65">
        <v>0</v>
      </c>
      <c r="E65">
        <v>0</v>
      </c>
    </row>
    <row r="66" spans="1:6" x14ac:dyDescent="0.25">
      <c r="A66" s="1" t="str">
        <f t="shared" si="0"/>
        <v>07.03.2014, пт</v>
      </c>
      <c r="B66" t="s">
        <v>9</v>
      </c>
      <c r="C66">
        <v>0</v>
      </c>
      <c r="D66">
        <v>0</v>
      </c>
      <c r="E66">
        <v>0</v>
      </c>
    </row>
    <row r="67" spans="1:6" x14ac:dyDescent="0.25">
      <c r="A67" s="1" t="str">
        <f t="shared" si="0"/>
        <v>07.03.2014, пт</v>
      </c>
      <c r="B67" t="s">
        <v>11</v>
      </c>
      <c r="C67">
        <v>0</v>
      </c>
      <c r="D67">
        <v>0</v>
      </c>
      <c r="E67">
        <v>0</v>
      </c>
    </row>
    <row r="68" spans="1:6" x14ac:dyDescent="0.25">
      <c r="A68" s="1" t="str">
        <f t="shared" si="0"/>
        <v>07.03.2014, пт</v>
      </c>
      <c r="B68" s="5" t="s">
        <v>12</v>
      </c>
      <c r="C68">
        <f>D68+E68</f>
        <v>229.2</v>
      </c>
      <c r="D68">
        <v>0</v>
      </c>
      <c r="E68">
        <f>F68*30</f>
        <v>229.2</v>
      </c>
      <c r="F68" s="3">
        <v>7.64</v>
      </c>
    </row>
    <row r="69" spans="1:6" x14ac:dyDescent="0.25">
      <c r="A69" s="1" t="str">
        <f t="shared" si="0"/>
        <v>07.03.2014, пт</v>
      </c>
      <c r="B69" s="5" t="s">
        <v>19</v>
      </c>
      <c r="C69">
        <f>C68/C56</f>
        <v>1.0278026905829596</v>
      </c>
      <c r="D69">
        <v>0</v>
      </c>
      <c r="E69">
        <f>F69*30</f>
        <v>1.749618320610687</v>
      </c>
      <c r="F69">
        <f>F68/E56</f>
        <v>5.8320610687022899E-2</v>
      </c>
    </row>
    <row r="70" spans="1:6" x14ac:dyDescent="0.25">
      <c r="A70" s="1" t="str">
        <f t="shared" si="0"/>
        <v>07.03.2014, пт</v>
      </c>
      <c r="B70" s="5" t="s">
        <v>23</v>
      </c>
      <c r="C70" t="e">
        <f>C68/C57</f>
        <v>#DIV/0!</v>
      </c>
      <c r="D70">
        <v>0</v>
      </c>
      <c r="E70" t="e">
        <f>F70*30</f>
        <v>#DIV/0!</v>
      </c>
      <c r="F70" t="e">
        <f>F68/E57</f>
        <v>#DIV/0!</v>
      </c>
    </row>
    <row r="71" spans="1:6" x14ac:dyDescent="0.25">
      <c r="A71" s="1" t="str">
        <f t="shared" si="0"/>
        <v>07.03.2014, пт</v>
      </c>
      <c r="B71" s="5" t="s">
        <v>20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2" t="s">
        <v>27</v>
      </c>
      <c r="B72" s="5" t="s">
        <v>21</v>
      </c>
      <c r="C72" s="4"/>
      <c r="D72" s="4">
        <v>0</v>
      </c>
      <c r="E72" s="4">
        <v>0</v>
      </c>
    </row>
    <row r="73" spans="1:6" x14ac:dyDescent="0.25">
      <c r="A73" s="1" t="str">
        <f t="shared" ref="A73:A88" si="1">A72</f>
        <v>08.03.2014, сб</v>
      </c>
      <c r="B73" t="s">
        <v>0</v>
      </c>
      <c r="C73" s="5">
        <f>D73+E73</f>
        <v>92</v>
      </c>
      <c r="D73" s="5">
        <v>92</v>
      </c>
      <c r="E73" s="5">
        <v>0</v>
      </c>
    </row>
    <row r="74" spans="1:6" x14ac:dyDescent="0.25">
      <c r="A74" s="1" t="str">
        <f t="shared" si="1"/>
        <v>08.03.2014, сб</v>
      </c>
      <c r="B74" t="s">
        <v>1</v>
      </c>
      <c r="C74">
        <f>D74+E74</f>
        <v>0</v>
      </c>
      <c r="D74">
        <v>0</v>
      </c>
      <c r="E74">
        <v>0</v>
      </c>
    </row>
    <row r="75" spans="1:6" x14ac:dyDescent="0.25">
      <c r="A75" s="1" t="str">
        <f t="shared" si="1"/>
        <v>08.03.2014, сб</v>
      </c>
      <c r="B75" t="s">
        <v>22</v>
      </c>
      <c r="C75">
        <f>C74/C73*100</f>
        <v>0</v>
      </c>
      <c r="D75">
        <v>0</v>
      </c>
      <c r="E75" t="e">
        <f>E74/E73*100</f>
        <v>#DIV/0!</v>
      </c>
    </row>
    <row r="76" spans="1:6" x14ac:dyDescent="0.25">
      <c r="A76" s="1" t="str">
        <f t="shared" si="1"/>
        <v>08.03.2014, сб</v>
      </c>
      <c r="B76" t="s">
        <v>2</v>
      </c>
      <c r="C76">
        <f>D76+E76</f>
        <v>0</v>
      </c>
      <c r="D76">
        <v>0</v>
      </c>
      <c r="E76">
        <v>0</v>
      </c>
    </row>
    <row r="77" spans="1:6" x14ac:dyDescent="0.25">
      <c r="A77" s="1" t="str">
        <f t="shared" si="1"/>
        <v>08.03.2014, сб</v>
      </c>
      <c r="B77" t="s">
        <v>3</v>
      </c>
      <c r="C77">
        <f>D77+E77</f>
        <v>0</v>
      </c>
      <c r="D77">
        <v>0</v>
      </c>
      <c r="E77">
        <v>0</v>
      </c>
    </row>
    <row r="78" spans="1:6" x14ac:dyDescent="0.25">
      <c r="A78" s="1" t="str">
        <f t="shared" si="1"/>
        <v>08.03.2014, сб</v>
      </c>
      <c r="B78" t="s">
        <v>4</v>
      </c>
      <c r="C78">
        <v>0</v>
      </c>
      <c r="D78">
        <v>0</v>
      </c>
      <c r="E78">
        <v>0</v>
      </c>
    </row>
    <row r="79" spans="1:6" x14ac:dyDescent="0.25">
      <c r="A79" s="1" t="str">
        <f t="shared" si="1"/>
        <v>08.03.2014, сб</v>
      </c>
      <c r="B79" t="s">
        <v>13</v>
      </c>
      <c r="C79">
        <v>0</v>
      </c>
      <c r="D79">
        <v>0</v>
      </c>
      <c r="E79">
        <v>0</v>
      </c>
    </row>
    <row r="80" spans="1:6" x14ac:dyDescent="0.25">
      <c r="A80" s="1" t="str">
        <f t="shared" si="1"/>
        <v>08.03.2014, сб</v>
      </c>
      <c r="B80" t="s">
        <v>14</v>
      </c>
      <c r="C80">
        <v>0</v>
      </c>
      <c r="D80">
        <v>0</v>
      </c>
      <c r="E80">
        <v>0</v>
      </c>
    </row>
    <row r="81" spans="1:6" x14ac:dyDescent="0.25">
      <c r="A81" s="1" t="str">
        <f t="shared" si="1"/>
        <v>08.03.2014, сб</v>
      </c>
      <c r="B81" t="s">
        <v>5</v>
      </c>
      <c r="C81">
        <v>0</v>
      </c>
      <c r="D81">
        <v>0</v>
      </c>
      <c r="E81">
        <v>0</v>
      </c>
    </row>
    <row r="82" spans="1:6" x14ac:dyDescent="0.25">
      <c r="A82" s="1" t="str">
        <f t="shared" si="1"/>
        <v>08.03.2014, сб</v>
      </c>
      <c r="B82" t="s">
        <v>6</v>
      </c>
      <c r="C82">
        <v>0</v>
      </c>
      <c r="D82">
        <v>0</v>
      </c>
      <c r="E82">
        <v>0</v>
      </c>
    </row>
    <row r="83" spans="1:6" x14ac:dyDescent="0.25">
      <c r="A83" s="1" t="str">
        <f t="shared" si="1"/>
        <v>08.03.2014, сб</v>
      </c>
      <c r="B83" t="s">
        <v>9</v>
      </c>
      <c r="C83">
        <v>0</v>
      </c>
      <c r="D83">
        <v>0</v>
      </c>
      <c r="E83">
        <v>0</v>
      </c>
    </row>
    <row r="84" spans="1:6" x14ac:dyDescent="0.25">
      <c r="A84" s="1" t="str">
        <f t="shared" si="1"/>
        <v>08.03.2014, сб</v>
      </c>
      <c r="B84" t="s">
        <v>11</v>
      </c>
      <c r="C84">
        <v>0</v>
      </c>
      <c r="D84">
        <v>0</v>
      </c>
      <c r="E84">
        <v>0</v>
      </c>
    </row>
    <row r="85" spans="1:6" x14ac:dyDescent="0.25">
      <c r="A85" s="1" t="str">
        <f t="shared" si="1"/>
        <v>08.03.2014, сб</v>
      </c>
      <c r="B85" s="5" t="s">
        <v>12</v>
      </c>
      <c r="C85">
        <f>D85+E85</f>
        <v>0</v>
      </c>
      <c r="D85">
        <v>0</v>
      </c>
      <c r="E85">
        <f>F85*30</f>
        <v>0</v>
      </c>
      <c r="F85" s="3">
        <v>0</v>
      </c>
    </row>
    <row r="86" spans="1:6" x14ac:dyDescent="0.25">
      <c r="A86" s="1" t="str">
        <f t="shared" si="1"/>
        <v>08.03.2014, сб</v>
      </c>
      <c r="B86" s="5" t="s">
        <v>19</v>
      </c>
      <c r="C86">
        <f>C85/C73</f>
        <v>0</v>
      </c>
      <c r="D86">
        <v>0</v>
      </c>
      <c r="E86" t="e">
        <f>F86*30</f>
        <v>#DIV/0!</v>
      </c>
      <c r="F86" t="e">
        <f>F85/E73</f>
        <v>#DIV/0!</v>
      </c>
    </row>
    <row r="87" spans="1:6" x14ac:dyDescent="0.25">
      <c r="A87" s="1" t="str">
        <f t="shared" si="1"/>
        <v>08.03.2014, сб</v>
      </c>
      <c r="B87" s="5" t="s">
        <v>23</v>
      </c>
      <c r="C87" t="e">
        <f>C85/C74</f>
        <v>#DIV/0!</v>
      </c>
      <c r="D87">
        <v>0</v>
      </c>
      <c r="E87" t="e">
        <f>F87*30</f>
        <v>#DIV/0!</v>
      </c>
      <c r="F87" t="e">
        <f>F85/E74</f>
        <v>#DIV/0!</v>
      </c>
    </row>
    <row r="88" spans="1:6" x14ac:dyDescent="0.25">
      <c r="A88" s="1" t="str">
        <f t="shared" si="1"/>
        <v>08.03.2014, сб</v>
      </c>
      <c r="B88" s="5" t="s">
        <v>20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2" t="s">
        <v>29</v>
      </c>
      <c r="B89" s="5" t="s">
        <v>21</v>
      </c>
      <c r="C89" s="4"/>
      <c r="D89" s="4">
        <v>0</v>
      </c>
      <c r="E89" s="4">
        <v>0</v>
      </c>
    </row>
    <row r="90" spans="1:6" x14ac:dyDescent="0.25">
      <c r="A90" s="1" t="str">
        <f t="shared" ref="A90:A105" si="2">A89</f>
        <v>09.03.2014, вс</v>
      </c>
      <c r="B90" t="s">
        <v>0</v>
      </c>
      <c r="C90" s="5">
        <f>D90+E90</f>
        <v>92</v>
      </c>
      <c r="D90" s="5">
        <v>92</v>
      </c>
      <c r="E90" s="5">
        <v>0</v>
      </c>
    </row>
    <row r="91" spans="1:6" x14ac:dyDescent="0.25">
      <c r="A91" s="1" t="str">
        <f t="shared" si="2"/>
        <v>09.03.2014, вс</v>
      </c>
      <c r="B91" t="s">
        <v>1</v>
      </c>
      <c r="C91">
        <f>D91+E91</f>
        <v>0</v>
      </c>
      <c r="D91">
        <v>0</v>
      </c>
      <c r="E91">
        <v>0</v>
      </c>
    </row>
    <row r="92" spans="1:6" x14ac:dyDescent="0.25">
      <c r="A92" s="1" t="str">
        <f t="shared" si="2"/>
        <v>09.03.2014, вс</v>
      </c>
      <c r="B92" t="s">
        <v>22</v>
      </c>
      <c r="C92">
        <f>C91/C90*100</f>
        <v>0</v>
      </c>
      <c r="D92">
        <v>0</v>
      </c>
      <c r="E92" t="e">
        <f>E91/E90*100</f>
        <v>#DIV/0!</v>
      </c>
    </row>
    <row r="93" spans="1:6" x14ac:dyDescent="0.25">
      <c r="A93" s="1" t="str">
        <f t="shared" si="2"/>
        <v>09.03.2014, вс</v>
      </c>
      <c r="B93" t="s">
        <v>2</v>
      </c>
      <c r="C93">
        <f>D93+E93</f>
        <v>0</v>
      </c>
      <c r="D93">
        <v>0</v>
      </c>
      <c r="E93">
        <v>0</v>
      </c>
    </row>
    <row r="94" spans="1:6" x14ac:dyDescent="0.25">
      <c r="A94" s="1" t="str">
        <f t="shared" si="2"/>
        <v>09.03.2014, вс</v>
      </c>
      <c r="B94" t="s">
        <v>3</v>
      </c>
      <c r="C94">
        <f>D94+E94</f>
        <v>0</v>
      </c>
      <c r="D94">
        <v>0</v>
      </c>
      <c r="E94">
        <v>0</v>
      </c>
    </row>
    <row r="95" spans="1:6" x14ac:dyDescent="0.25">
      <c r="A95" s="1" t="str">
        <f t="shared" si="2"/>
        <v>09.03.2014, вс</v>
      </c>
      <c r="B95" t="s">
        <v>4</v>
      </c>
      <c r="C95">
        <v>0</v>
      </c>
      <c r="D95">
        <v>0</v>
      </c>
      <c r="E95">
        <v>0</v>
      </c>
    </row>
    <row r="96" spans="1:6" x14ac:dyDescent="0.25">
      <c r="A96" s="1" t="str">
        <f t="shared" si="2"/>
        <v>09.03.2014, вс</v>
      </c>
      <c r="B96" t="s">
        <v>13</v>
      </c>
      <c r="C96">
        <v>0</v>
      </c>
      <c r="D96">
        <v>0</v>
      </c>
      <c r="E96">
        <v>0</v>
      </c>
    </row>
    <row r="97" spans="1:6" x14ac:dyDescent="0.25">
      <c r="A97" s="1" t="str">
        <f t="shared" si="2"/>
        <v>09.03.2014, вс</v>
      </c>
      <c r="B97" t="s">
        <v>14</v>
      </c>
      <c r="C97">
        <v>0</v>
      </c>
      <c r="D97">
        <v>0</v>
      </c>
      <c r="E97">
        <v>0</v>
      </c>
    </row>
    <row r="98" spans="1:6" x14ac:dyDescent="0.25">
      <c r="A98" s="1" t="str">
        <f t="shared" si="2"/>
        <v>09.03.2014, вс</v>
      </c>
      <c r="B98" t="s">
        <v>5</v>
      </c>
      <c r="C98">
        <v>0</v>
      </c>
      <c r="D98">
        <v>0</v>
      </c>
      <c r="E98">
        <v>0</v>
      </c>
    </row>
    <row r="99" spans="1:6" x14ac:dyDescent="0.25">
      <c r="A99" s="1" t="str">
        <f t="shared" si="2"/>
        <v>09.03.2014, вс</v>
      </c>
      <c r="B99" t="s">
        <v>6</v>
      </c>
      <c r="C99">
        <v>0</v>
      </c>
      <c r="D99">
        <v>0</v>
      </c>
      <c r="E99">
        <v>0</v>
      </c>
    </row>
    <row r="100" spans="1:6" x14ac:dyDescent="0.25">
      <c r="A100" s="1" t="str">
        <f t="shared" si="2"/>
        <v>09.03.2014, вс</v>
      </c>
      <c r="B100" t="s">
        <v>9</v>
      </c>
      <c r="C100">
        <v>0</v>
      </c>
      <c r="D100">
        <v>0</v>
      </c>
      <c r="E100">
        <v>0</v>
      </c>
    </row>
    <row r="101" spans="1:6" x14ac:dyDescent="0.25">
      <c r="A101" s="1" t="str">
        <f t="shared" si="2"/>
        <v>09.03.2014, вс</v>
      </c>
      <c r="B101" t="s">
        <v>11</v>
      </c>
      <c r="C101">
        <v>0</v>
      </c>
      <c r="D101">
        <v>0</v>
      </c>
      <c r="E101">
        <v>0</v>
      </c>
    </row>
    <row r="102" spans="1:6" x14ac:dyDescent="0.25">
      <c r="A102" s="1" t="str">
        <f t="shared" si="2"/>
        <v>09.03.2014, вс</v>
      </c>
      <c r="B102" s="5" t="s">
        <v>12</v>
      </c>
      <c r="C102">
        <f>D102+E102</f>
        <v>0</v>
      </c>
      <c r="D102">
        <v>0</v>
      </c>
      <c r="E102">
        <f>F102*30</f>
        <v>0</v>
      </c>
      <c r="F102" s="3">
        <v>0</v>
      </c>
    </row>
    <row r="103" spans="1:6" x14ac:dyDescent="0.25">
      <c r="A103" s="1" t="str">
        <f t="shared" si="2"/>
        <v>09.03.2014, вс</v>
      </c>
      <c r="B103" s="5" t="s">
        <v>19</v>
      </c>
      <c r="C103">
        <f>C102/C90</f>
        <v>0</v>
      </c>
      <c r="D103">
        <v>0</v>
      </c>
      <c r="E103" t="e">
        <f>F103*30</f>
        <v>#DIV/0!</v>
      </c>
      <c r="F103" t="e">
        <f>F102/E90</f>
        <v>#DIV/0!</v>
      </c>
    </row>
    <row r="104" spans="1:6" x14ac:dyDescent="0.25">
      <c r="A104" s="1" t="str">
        <f t="shared" si="2"/>
        <v>09.03.2014, вс</v>
      </c>
      <c r="B104" s="5" t="s">
        <v>23</v>
      </c>
      <c r="C104" t="e">
        <f>C102/C91</f>
        <v>#DIV/0!</v>
      </c>
      <c r="D104">
        <v>0</v>
      </c>
      <c r="E104" t="e">
        <f>F104*30</f>
        <v>#DIV/0!</v>
      </c>
      <c r="F104" t="e">
        <f>F102/E91</f>
        <v>#DIV/0!</v>
      </c>
    </row>
    <row r="105" spans="1:6" x14ac:dyDescent="0.25">
      <c r="A105" s="1" t="str">
        <f t="shared" si="2"/>
        <v>09.03.2014, вс</v>
      </c>
      <c r="B105" s="5" t="s">
        <v>20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2" t="s">
        <v>30</v>
      </c>
      <c r="B106" s="5" t="s">
        <v>21</v>
      </c>
      <c r="C106" s="4"/>
      <c r="D106" s="4">
        <v>0</v>
      </c>
      <c r="E106" s="4">
        <v>0</v>
      </c>
    </row>
    <row r="107" spans="1:6" x14ac:dyDescent="0.25">
      <c r="A107" s="1" t="str">
        <f t="shared" ref="A107:A122" si="3">A106</f>
        <v>10.03.2014, пн</v>
      </c>
      <c r="B107" t="s">
        <v>0</v>
      </c>
      <c r="C107" s="5">
        <f>D107+E107</f>
        <v>92</v>
      </c>
      <c r="D107" s="5">
        <v>92</v>
      </c>
      <c r="E107" s="5">
        <v>0</v>
      </c>
    </row>
    <row r="108" spans="1:6" x14ac:dyDescent="0.25">
      <c r="A108" s="1" t="str">
        <f t="shared" si="3"/>
        <v>10.03.2014, пн</v>
      </c>
      <c r="B108" t="s">
        <v>1</v>
      </c>
      <c r="C108">
        <f>D108+E108</f>
        <v>0</v>
      </c>
      <c r="D108">
        <v>0</v>
      </c>
      <c r="E108">
        <v>0</v>
      </c>
    </row>
    <row r="109" spans="1:6" x14ac:dyDescent="0.25">
      <c r="A109" s="1" t="str">
        <f t="shared" si="3"/>
        <v>10.03.2014, пн</v>
      </c>
      <c r="B109" t="s">
        <v>22</v>
      </c>
      <c r="C109">
        <f>C108/C107*100</f>
        <v>0</v>
      </c>
      <c r="D109">
        <v>0</v>
      </c>
      <c r="E109" t="e">
        <f>E108/E107*100</f>
        <v>#DIV/0!</v>
      </c>
    </row>
    <row r="110" spans="1:6" x14ac:dyDescent="0.25">
      <c r="A110" s="1" t="str">
        <f t="shared" si="3"/>
        <v>10.03.2014, пн</v>
      </c>
      <c r="B110" t="s">
        <v>2</v>
      </c>
      <c r="C110">
        <f>D110+E110</f>
        <v>0</v>
      </c>
      <c r="D110">
        <v>0</v>
      </c>
      <c r="E110">
        <v>0</v>
      </c>
    </row>
    <row r="111" spans="1:6" x14ac:dyDescent="0.25">
      <c r="A111" s="1" t="str">
        <f t="shared" si="3"/>
        <v>10.03.2014, пн</v>
      </c>
      <c r="B111" t="s">
        <v>3</v>
      </c>
      <c r="C111">
        <f>D111+E111</f>
        <v>0</v>
      </c>
      <c r="D111">
        <v>0</v>
      </c>
      <c r="E111">
        <v>0</v>
      </c>
    </row>
    <row r="112" spans="1:6" x14ac:dyDescent="0.25">
      <c r="A112" s="1" t="str">
        <f t="shared" si="3"/>
        <v>10.03.2014, пн</v>
      </c>
      <c r="B112" t="s">
        <v>4</v>
      </c>
      <c r="C112">
        <v>0</v>
      </c>
      <c r="D112">
        <v>0</v>
      </c>
      <c r="E112">
        <v>0</v>
      </c>
    </row>
    <row r="113" spans="1:6" x14ac:dyDescent="0.25">
      <c r="A113" s="1" t="str">
        <f t="shared" si="3"/>
        <v>10.03.2014, пн</v>
      </c>
      <c r="B113" t="s">
        <v>13</v>
      </c>
      <c r="C113">
        <v>0</v>
      </c>
      <c r="D113">
        <v>0</v>
      </c>
      <c r="E113">
        <v>0</v>
      </c>
    </row>
    <row r="114" spans="1:6" x14ac:dyDescent="0.25">
      <c r="A114" s="1" t="str">
        <f t="shared" si="3"/>
        <v>10.03.2014, пн</v>
      </c>
      <c r="B114" t="s">
        <v>14</v>
      </c>
      <c r="C114">
        <v>0</v>
      </c>
      <c r="D114">
        <v>0</v>
      </c>
      <c r="E114">
        <v>0</v>
      </c>
    </row>
    <row r="115" spans="1:6" x14ac:dyDescent="0.25">
      <c r="A115" s="1" t="str">
        <f t="shared" si="3"/>
        <v>10.03.2014, пн</v>
      </c>
      <c r="B115" t="s">
        <v>5</v>
      </c>
      <c r="C115">
        <v>0</v>
      </c>
      <c r="D115">
        <v>0</v>
      </c>
      <c r="E115">
        <v>0</v>
      </c>
    </row>
    <row r="116" spans="1:6" x14ac:dyDescent="0.25">
      <c r="A116" s="1" t="str">
        <f t="shared" si="3"/>
        <v>10.03.2014, пн</v>
      </c>
      <c r="B116" t="s">
        <v>6</v>
      </c>
      <c r="C116">
        <v>0</v>
      </c>
      <c r="D116">
        <v>0</v>
      </c>
      <c r="E116">
        <v>0</v>
      </c>
    </row>
    <row r="117" spans="1:6" x14ac:dyDescent="0.25">
      <c r="A117" s="1" t="str">
        <f t="shared" si="3"/>
        <v>10.03.2014, пн</v>
      </c>
      <c r="B117" t="s">
        <v>9</v>
      </c>
      <c r="C117">
        <v>0</v>
      </c>
      <c r="D117">
        <v>0</v>
      </c>
      <c r="E117">
        <v>0</v>
      </c>
    </row>
    <row r="118" spans="1:6" x14ac:dyDescent="0.25">
      <c r="A118" s="1" t="str">
        <f t="shared" si="3"/>
        <v>10.03.2014, пн</v>
      </c>
      <c r="B118" t="s">
        <v>11</v>
      </c>
      <c r="C118">
        <v>0</v>
      </c>
      <c r="D118">
        <v>0</v>
      </c>
      <c r="E118">
        <v>0</v>
      </c>
    </row>
    <row r="119" spans="1:6" x14ac:dyDescent="0.25">
      <c r="A119" s="1" t="str">
        <f t="shared" si="3"/>
        <v>10.03.2014, пн</v>
      </c>
      <c r="B119" s="5" t="s">
        <v>12</v>
      </c>
      <c r="C119">
        <f>D119+E119</f>
        <v>0</v>
      </c>
      <c r="D119">
        <v>0</v>
      </c>
      <c r="E119">
        <f>F119*30</f>
        <v>0</v>
      </c>
      <c r="F119" s="3">
        <v>0</v>
      </c>
    </row>
    <row r="120" spans="1:6" x14ac:dyDescent="0.25">
      <c r="A120" s="1" t="str">
        <f t="shared" si="3"/>
        <v>10.03.2014, пн</v>
      </c>
      <c r="B120" s="5" t="s">
        <v>19</v>
      </c>
      <c r="C120">
        <f>C119/C107</f>
        <v>0</v>
      </c>
      <c r="D120">
        <v>0</v>
      </c>
      <c r="E120" t="e">
        <f>F120*30</f>
        <v>#DIV/0!</v>
      </c>
      <c r="F120" t="e">
        <f>F119/E107</f>
        <v>#DIV/0!</v>
      </c>
    </row>
    <row r="121" spans="1:6" x14ac:dyDescent="0.25">
      <c r="A121" s="1" t="str">
        <f t="shared" si="3"/>
        <v>10.03.2014, пн</v>
      </c>
      <c r="B121" s="5" t="s">
        <v>23</v>
      </c>
      <c r="C121" t="e">
        <f>C119/C108</f>
        <v>#DIV/0!</v>
      </c>
      <c r="D121">
        <v>0</v>
      </c>
      <c r="E121" t="e">
        <f>F121*30</f>
        <v>#DIV/0!</v>
      </c>
      <c r="F121" t="e">
        <f>F119/E108</f>
        <v>#DIV/0!</v>
      </c>
    </row>
    <row r="122" spans="1:6" x14ac:dyDescent="0.25">
      <c r="A122" s="1" t="str">
        <f t="shared" si="3"/>
        <v>10.03.2014, пн</v>
      </c>
      <c r="B122" s="5" t="s">
        <v>20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2" t="s">
        <v>31</v>
      </c>
      <c r="B123" s="5" t="s">
        <v>21</v>
      </c>
      <c r="C123" s="4"/>
      <c r="D123" s="4">
        <v>0</v>
      </c>
      <c r="E123" s="4">
        <v>0</v>
      </c>
    </row>
    <row r="124" spans="1:6" x14ac:dyDescent="0.25">
      <c r="A124" s="1" t="str">
        <f t="shared" ref="A124:A139" si="4">A123</f>
        <v>11.03.2014, вт</v>
      </c>
      <c r="B124" t="s">
        <v>0</v>
      </c>
      <c r="C124" s="5">
        <f>D124+E124</f>
        <v>20</v>
      </c>
      <c r="D124" s="5">
        <v>20</v>
      </c>
      <c r="E124" s="5">
        <v>0</v>
      </c>
    </row>
    <row r="125" spans="1:6" x14ac:dyDescent="0.25">
      <c r="A125" s="1" t="str">
        <f t="shared" si="4"/>
        <v>11.03.2014, вт</v>
      </c>
      <c r="B125" t="s">
        <v>1</v>
      </c>
      <c r="C125">
        <f>D125+E125</f>
        <v>0</v>
      </c>
      <c r="D125">
        <v>0</v>
      </c>
      <c r="E125">
        <v>0</v>
      </c>
    </row>
    <row r="126" spans="1:6" x14ac:dyDescent="0.25">
      <c r="A126" s="1" t="str">
        <f t="shared" si="4"/>
        <v>11.03.2014, вт</v>
      </c>
      <c r="B126" t="s">
        <v>22</v>
      </c>
      <c r="C126">
        <f>C125/C124*100</f>
        <v>0</v>
      </c>
      <c r="D126">
        <v>0</v>
      </c>
      <c r="E126" t="e">
        <f>E125/E124*100</f>
        <v>#DIV/0!</v>
      </c>
    </row>
    <row r="127" spans="1:6" x14ac:dyDescent="0.25">
      <c r="A127" s="1" t="str">
        <f t="shared" si="4"/>
        <v>11.03.2014, вт</v>
      </c>
      <c r="B127" t="s">
        <v>2</v>
      </c>
      <c r="C127">
        <f>D127+E127</f>
        <v>0</v>
      </c>
      <c r="D127">
        <v>0</v>
      </c>
      <c r="E127">
        <v>0</v>
      </c>
    </row>
    <row r="128" spans="1:6" x14ac:dyDescent="0.25">
      <c r="A128" s="1" t="str">
        <f t="shared" si="4"/>
        <v>11.03.2014, вт</v>
      </c>
      <c r="B128" t="s">
        <v>3</v>
      </c>
      <c r="C128">
        <f>D128+E128</f>
        <v>0</v>
      </c>
      <c r="D128">
        <v>0</v>
      </c>
      <c r="E128">
        <v>0</v>
      </c>
    </row>
    <row r="129" spans="1:6" x14ac:dyDescent="0.25">
      <c r="A129" s="1" t="str">
        <f t="shared" si="4"/>
        <v>11.03.2014, вт</v>
      </c>
      <c r="B129" t="s">
        <v>4</v>
      </c>
      <c r="C129">
        <v>0</v>
      </c>
      <c r="D129">
        <v>0</v>
      </c>
      <c r="E129">
        <v>0</v>
      </c>
    </row>
    <row r="130" spans="1:6" x14ac:dyDescent="0.25">
      <c r="A130" s="1" t="str">
        <f t="shared" si="4"/>
        <v>11.03.2014, вт</v>
      </c>
      <c r="B130" t="s">
        <v>13</v>
      </c>
      <c r="C130">
        <v>0</v>
      </c>
      <c r="D130">
        <v>0</v>
      </c>
      <c r="E130">
        <v>0</v>
      </c>
    </row>
    <row r="131" spans="1:6" x14ac:dyDescent="0.25">
      <c r="A131" s="1" t="str">
        <f t="shared" si="4"/>
        <v>11.03.2014, вт</v>
      </c>
      <c r="B131" t="s">
        <v>14</v>
      </c>
      <c r="C131">
        <v>0</v>
      </c>
      <c r="D131">
        <v>0</v>
      </c>
      <c r="E131">
        <v>0</v>
      </c>
    </row>
    <row r="132" spans="1:6" x14ac:dyDescent="0.25">
      <c r="A132" s="1" t="str">
        <f t="shared" si="4"/>
        <v>11.03.2014, вт</v>
      </c>
      <c r="B132" t="s">
        <v>5</v>
      </c>
      <c r="C132">
        <v>0</v>
      </c>
      <c r="D132">
        <v>0</v>
      </c>
      <c r="E132">
        <v>0</v>
      </c>
    </row>
    <row r="133" spans="1:6" x14ac:dyDescent="0.25">
      <c r="A133" s="1" t="str">
        <f t="shared" si="4"/>
        <v>11.03.2014, вт</v>
      </c>
      <c r="B133" t="s">
        <v>6</v>
      </c>
      <c r="C133">
        <v>0</v>
      </c>
      <c r="D133">
        <v>0</v>
      </c>
      <c r="E133">
        <v>0</v>
      </c>
    </row>
    <row r="134" spans="1:6" x14ac:dyDescent="0.25">
      <c r="A134" s="1" t="str">
        <f t="shared" si="4"/>
        <v>11.03.2014, вт</v>
      </c>
      <c r="B134" t="s">
        <v>9</v>
      </c>
      <c r="C134">
        <v>0</v>
      </c>
      <c r="D134">
        <v>0</v>
      </c>
      <c r="E134">
        <v>0</v>
      </c>
    </row>
    <row r="135" spans="1:6" x14ac:dyDescent="0.25">
      <c r="A135" s="1" t="str">
        <f t="shared" si="4"/>
        <v>11.03.2014, вт</v>
      </c>
      <c r="B135" t="s">
        <v>11</v>
      </c>
      <c r="C135">
        <v>0</v>
      </c>
      <c r="D135">
        <v>0</v>
      </c>
      <c r="E135">
        <v>0</v>
      </c>
    </row>
    <row r="136" spans="1:6" x14ac:dyDescent="0.25">
      <c r="A136" s="1" t="str">
        <f t="shared" si="4"/>
        <v>11.03.2014, вт</v>
      </c>
      <c r="B136" s="5" t="s">
        <v>12</v>
      </c>
      <c r="C136">
        <f>D136+E136</f>
        <v>0</v>
      </c>
      <c r="D136">
        <v>0</v>
      </c>
      <c r="E136">
        <f>F136*30</f>
        <v>0</v>
      </c>
      <c r="F136" s="3">
        <v>0</v>
      </c>
    </row>
    <row r="137" spans="1:6" x14ac:dyDescent="0.25">
      <c r="A137" s="1" t="str">
        <f t="shared" si="4"/>
        <v>11.03.2014, вт</v>
      </c>
      <c r="B137" s="5" t="s">
        <v>19</v>
      </c>
      <c r="C137">
        <f>C136/C124</f>
        <v>0</v>
      </c>
      <c r="D137">
        <v>0</v>
      </c>
      <c r="E137" t="e">
        <f>F137*30</f>
        <v>#DIV/0!</v>
      </c>
      <c r="F137" t="e">
        <f>F136/E124</f>
        <v>#DIV/0!</v>
      </c>
    </row>
    <row r="138" spans="1:6" x14ac:dyDescent="0.25">
      <c r="A138" s="1" t="str">
        <f t="shared" si="4"/>
        <v>11.03.2014, вт</v>
      </c>
      <c r="B138" s="5" t="s">
        <v>23</v>
      </c>
      <c r="C138" t="e">
        <f>C136/C125</f>
        <v>#DIV/0!</v>
      </c>
      <c r="D138">
        <v>0</v>
      </c>
      <c r="E138" t="e">
        <f>F138*30</f>
        <v>#DIV/0!</v>
      </c>
      <c r="F138" t="e">
        <f>F136/E125</f>
        <v>#DIV/0!</v>
      </c>
    </row>
    <row r="139" spans="1:6" x14ac:dyDescent="0.25">
      <c r="A139" s="1" t="str">
        <f t="shared" si="4"/>
        <v>11.03.2014, вт</v>
      </c>
      <c r="B139" s="5" t="s">
        <v>20</v>
      </c>
      <c r="C139">
        <v>0</v>
      </c>
      <c r="D139">
        <v>0</v>
      </c>
      <c r="E139">
        <v>0</v>
      </c>
      <c r="F139">
        <v>0</v>
      </c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11"/>
  <sheetViews>
    <sheetView workbookViewId="0">
      <selection activeCell="F192" sqref="F192"/>
    </sheetView>
  </sheetViews>
  <sheetFormatPr defaultRowHeight="15" x14ac:dyDescent="0.25"/>
  <cols>
    <col min="2" max="2" width="25.28515625" customWidth="1"/>
    <col min="3" max="3" width="8.85546875" customWidth="1"/>
    <col min="5" max="6" width="12" bestFit="1" customWidth="1"/>
    <col min="13" max="13" width="10.140625" bestFit="1" customWidth="1"/>
  </cols>
  <sheetData>
    <row r="2" spans="2:5" x14ac:dyDescent="0.25">
      <c r="B2" s="2" t="s">
        <v>24</v>
      </c>
    </row>
    <row r="3" spans="2:5" x14ac:dyDescent="0.25">
      <c r="C3" s="4" t="s">
        <v>10</v>
      </c>
      <c r="D3" s="4" t="s">
        <v>7</v>
      </c>
      <c r="E3" s="4" t="s">
        <v>8</v>
      </c>
    </row>
    <row r="4" spans="2:5" x14ac:dyDescent="0.25">
      <c r="B4" t="s">
        <v>21</v>
      </c>
      <c r="C4" s="4"/>
      <c r="D4" s="4">
        <v>0</v>
      </c>
      <c r="E4" s="4">
        <v>0</v>
      </c>
    </row>
    <row r="5" spans="2:5" x14ac:dyDescent="0.25">
      <c r="B5" t="s">
        <v>0</v>
      </c>
      <c r="C5" s="5">
        <f>D5+E5</f>
        <v>77</v>
      </c>
      <c r="D5" s="5">
        <v>0</v>
      </c>
      <c r="E5" s="5">
        <v>77</v>
      </c>
    </row>
    <row r="6" spans="2:5" x14ac:dyDescent="0.25">
      <c r="B6" t="s">
        <v>1</v>
      </c>
      <c r="C6">
        <f>D6+E6</f>
        <v>1</v>
      </c>
      <c r="D6">
        <v>0</v>
      </c>
      <c r="E6">
        <v>1</v>
      </c>
    </row>
    <row r="7" spans="2:5" x14ac:dyDescent="0.25">
      <c r="B7" t="s">
        <v>22</v>
      </c>
      <c r="C7">
        <f>C6/C5*100</f>
        <v>1.2987012987012987</v>
      </c>
      <c r="D7">
        <v>0</v>
      </c>
      <c r="E7">
        <f>E6/E5*100</f>
        <v>1.2987012987012987</v>
      </c>
    </row>
    <row r="8" spans="2:5" x14ac:dyDescent="0.25">
      <c r="B8" t="s">
        <v>2</v>
      </c>
      <c r="C8">
        <v>0</v>
      </c>
      <c r="D8">
        <v>0</v>
      </c>
      <c r="E8">
        <v>0</v>
      </c>
    </row>
    <row r="9" spans="2:5" x14ac:dyDescent="0.25">
      <c r="B9" t="s">
        <v>3</v>
      </c>
      <c r="C9">
        <v>1</v>
      </c>
      <c r="D9">
        <v>0</v>
      </c>
      <c r="E9">
        <v>1</v>
      </c>
    </row>
    <row r="10" spans="2:5" x14ac:dyDescent="0.25">
      <c r="B10" t="s">
        <v>4</v>
      </c>
      <c r="C10">
        <v>0</v>
      </c>
      <c r="D10">
        <v>0</v>
      </c>
      <c r="E10">
        <v>0</v>
      </c>
    </row>
    <row r="11" spans="2:5" x14ac:dyDescent="0.25">
      <c r="B11" t="s">
        <v>13</v>
      </c>
      <c r="C11">
        <v>0</v>
      </c>
      <c r="D11">
        <v>0</v>
      </c>
      <c r="E11">
        <v>0</v>
      </c>
    </row>
    <row r="12" spans="2:5" x14ac:dyDescent="0.25">
      <c r="B12" t="s">
        <v>14</v>
      </c>
      <c r="C12">
        <v>0</v>
      </c>
      <c r="D12">
        <v>0</v>
      </c>
      <c r="E12">
        <v>0</v>
      </c>
    </row>
    <row r="13" spans="2:5" x14ac:dyDescent="0.25">
      <c r="B13" t="s">
        <v>5</v>
      </c>
      <c r="C13">
        <v>0</v>
      </c>
      <c r="D13">
        <v>0</v>
      </c>
      <c r="E13">
        <v>0</v>
      </c>
    </row>
    <row r="14" spans="2:5" x14ac:dyDescent="0.25">
      <c r="B14" t="s">
        <v>6</v>
      </c>
      <c r="C14">
        <v>0</v>
      </c>
      <c r="D14">
        <v>0</v>
      </c>
      <c r="E14">
        <v>0</v>
      </c>
    </row>
    <row r="15" spans="2:5" x14ac:dyDescent="0.25">
      <c r="B15" t="s">
        <v>9</v>
      </c>
      <c r="C15">
        <v>0</v>
      </c>
      <c r="D15">
        <v>0</v>
      </c>
      <c r="E15">
        <v>0</v>
      </c>
    </row>
    <row r="16" spans="2:5" x14ac:dyDescent="0.25">
      <c r="B16" t="s">
        <v>11</v>
      </c>
      <c r="C16">
        <v>0</v>
      </c>
      <c r="D16">
        <v>0</v>
      </c>
      <c r="E16">
        <v>0</v>
      </c>
    </row>
    <row r="18" spans="2:6" x14ac:dyDescent="0.25">
      <c r="C18" s="4" t="s">
        <v>15</v>
      </c>
      <c r="D18" s="4" t="s">
        <v>16</v>
      </c>
      <c r="E18" s="4" t="s">
        <v>17</v>
      </c>
      <c r="F18" s="4" t="s">
        <v>18</v>
      </c>
    </row>
    <row r="19" spans="2:6" x14ac:dyDescent="0.25">
      <c r="B19" s="5" t="s">
        <v>12</v>
      </c>
      <c r="C19">
        <f>D19+E19</f>
        <v>161.1</v>
      </c>
      <c r="D19">
        <v>0</v>
      </c>
      <c r="E19">
        <f>F19*30</f>
        <v>161.1</v>
      </c>
      <c r="F19" s="3">
        <v>5.37</v>
      </c>
    </row>
    <row r="20" spans="2:6" x14ac:dyDescent="0.25">
      <c r="B20" s="5" t="s">
        <v>19</v>
      </c>
      <c r="C20">
        <f>C19/C5</f>
        <v>2.092207792207792</v>
      </c>
      <c r="D20">
        <v>0</v>
      </c>
      <c r="E20">
        <f>F20*30</f>
        <v>2.0922077922077924</v>
      </c>
      <c r="F20">
        <f>F19/E5</f>
        <v>6.9740259740259741E-2</v>
      </c>
    </row>
    <row r="21" spans="2:6" x14ac:dyDescent="0.25">
      <c r="B21" s="5" t="s">
        <v>23</v>
      </c>
      <c r="C21">
        <f>C19/C6</f>
        <v>161.1</v>
      </c>
      <c r="D21">
        <v>0</v>
      </c>
      <c r="E21">
        <f>F21*30</f>
        <v>161.1</v>
      </c>
      <c r="F21">
        <f>F19/E6</f>
        <v>5.37</v>
      </c>
    </row>
    <row r="22" spans="2:6" x14ac:dyDescent="0.25">
      <c r="B22" s="5" t="s">
        <v>20</v>
      </c>
      <c r="C22">
        <v>0</v>
      </c>
      <c r="D22">
        <v>0</v>
      </c>
      <c r="E22">
        <v>0</v>
      </c>
      <c r="F22">
        <v>0</v>
      </c>
    </row>
    <row r="29" spans="2:6" x14ac:dyDescent="0.25">
      <c r="B29" s="2" t="s">
        <v>25</v>
      </c>
    </row>
    <row r="30" spans="2:6" x14ac:dyDescent="0.25">
      <c r="C30" s="4" t="s">
        <v>10</v>
      </c>
      <c r="D30" s="4" t="s">
        <v>7</v>
      </c>
      <c r="E30" s="4" t="s">
        <v>8</v>
      </c>
    </row>
    <row r="31" spans="2:6" x14ac:dyDescent="0.25">
      <c r="B31" t="s">
        <v>21</v>
      </c>
      <c r="C31" s="4"/>
      <c r="D31" s="4">
        <v>0</v>
      </c>
      <c r="E31" s="4">
        <v>0</v>
      </c>
    </row>
    <row r="32" spans="2:6" x14ac:dyDescent="0.25">
      <c r="B32" t="s">
        <v>0</v>
      </c>
      <c r="C32" s="5">
        <f>D32+E32</f>
        <v>253</v>
      </c>
      <c r="D32" s="5">
        <v>92</v>
      </c>
      <c r="E32" s="5">
        <v>161</v>
      </c>
    </row>
    <row r="33" spans="2:6" x14ac:dyDescent="0.25">
      <c r="B33" t="s">
        <v>1</v>
      </c>
      <c r="C33">
        <f>D33+E33</f>
        <v>3</v>
      </c>
      <c r="D33">
        <v>2</v>
      </c>
      <c r="E33">
        <v>1</v>
      </c>
    </row>
    <row r="34" spans="2:6" x14ac:dyDescent="0.25">
      <c r="B34" t="s">
        <v>22</v>
      </c>
      <c r="C34">
        <f>C33/C32*100</f>
        <v>1.1857707509881421</v>
      </c>
      <c r="D34">
        <v>0</v>
      </c>
      <c r="E34">
        <f>E33/E32*100</f>
        <v>0.6211180124223602</v>
      </c>
    </row>
    <row r="35" spans="2:6" x14ac:dyDescent="0.25">
      <c r="B35" t="s">
        <v>2</v>
      </c>
      <c r="C35">
        <f>D35+E35</f>
        <v>2</v>
      </c>
      <c r="D35">
        <v>2</v>
      </c>
      <c r="E35">
        <v>0</v>
      </c>
    </row>
    <row r="36" spans="2:6" x14ac:dyDescent="0.25">
      <c r="B36" t="s">
        <v>3</v>
      </c>
      <c r="C36">
        <f>D36+E36</f>
        <v>1</v>
      </c>
      <c r="D36">
        <v>0</v>
      </c>
      <c r="E36">
        <v>1</v>
      </c>
    </row>
    <row r="37" spans="2:6" x14ac:dyDescent="0.25">
      <c r="B37" t="s">
        <v>4</v>
      </c>
      <c r="C37">
        <v>0</v>
      </c>
      <c r="D37">
        <v>0</v>
      </c>
      <c r="E37">
        <v>0</v>
      </c>
    </row>
    <row r="38" spans="2:6" x14ac:dyDescent="0.25">
      <c r="B38" t="s">
        <v>13</v>
      </c>
      <c r="C38">
        <v>0</v>
      </c>
      <c r="D38">
        <v>0</v>
      </c>
      <c r="E38">
        <v>0</v>
      </c>
    </row>
    <row r="39" spans="2:6" x14ac:dyDescent="0.25">
      <c r="B39" t="s">
        <v>14</v>
      </c>
      <c r="C39">
        <v>0</v>
      </c>
      <c r="D39">
        <v>0</v>
      </c>
      <c r="E39">
        <v>0</v>
      </c>
    </row>
    <row r="40" spans="2:6" x14ac:dyDescent="0.25">
      <c r="B40" t="s">
        <v>5</v>
      </c>
      <c r="C40">
        <v>0</v>
      </c>
      <c r="D40">
        <v>0</v>
      </c>
      <c r="E40">
        <v>0</v>
      </c>
    </row>
    <row r="41" spans="2:6" x14ac:dyDescent="0.25">
      <c r="B41" t="s">
        <v>6</v>
      </c>
      <c r="C41">
        <v>0</v>
      </c>
      <c r="D41">
        <v>0</v>
      </c>
      <c r="E41">
        <v>0</v>
      </c>
    </row>
    <row r="42" spans="2:6" x14ac:dyDescent="0.25">
      <c r="B42" t="s">
        <v>9</v>
      </c>
      <c r="C42">
        <v>0</v>
      </c>
      <c r="D42">
        <v>0</v>
      </c>
      <c r="E42">
        <v>0</v>
      </c>
    </row>
    <row r="43" spans="2:6" x14ac:dyDescent="0.25">
      <c r="B43" t="s">
        <v>11</v>
      </c>
      <c r="C43">
        <v>0</v>
      </c>
      <c r="D43">
        <v>0</v>
      </c>
      <c r="E43">
        <v>0</v>
      </c>
    </row>
    <row r="45" spans="2:6" x14ac:dyDescent="0.25">
      <c r="C45" s="4" t="s">
        <v>15</v>
      </c>
      <c r="D45" s="4" t="s">
        <v>16</v>
      </c>
      <c r="E45" s="4" t="s">
        <v>17</v>
      </c>
      <c r="F45" s="4" t="s">
        <v>18</v>
      </c>
    </row>
    <row r="46" spans="2:6" x14ac:dyDescent="0.25">
      <c r="B46" s="5" t="s">
        <v>12</v>
      </c>
      <c r="C46">
        <f>D46+E46</f>
        <v>273</v>
      </c>
      <c r="D46">
        <v>0</v>
      </c>
      <c r="E46">
        <f>F46*30</f>
        <v>273</v>
      </c>
      <c r="F46" s="3">
        <v>9.1</v>
      </c>
    </row>
    <row r="47" spans="2:6" x14ac:dyDescent="0.25">
      <c r="B47" s="5" t="s">
        <v>19</v>
      </c>
      <c r="C47">
        <f>C46/C32</f>
        <v>1.0790513833992095</v>
      </c>
      <c r="D47">
        <v>0</v>
      </c>
      <c r="E47">
        <f>F47*30</f>
        <v>1.6956521739130435</v>
      </c>
      <c r="F47">
        <f>F46/E32</f>
        <v>5.6521739130434782E-2</v>
      </c>
    </row>
    <row r="48" spans="2:6" x14ac:dyDescent="0.25">
      <c r="B48" s="5" t="s">
        <v>23</v>
      </c>
      <c r="C48">
        <f>C46/C33</f>
        <v>91</v>
      </c>
      <c r="D48">
        <v>0</v>
      </c>
      <c r="E48">
        <f>F48*30</f>
        <v>273</v>
      </c>
      <c r="F48">
        <f>F46/E33</f>
        <v>9.1</v>
      </c>
    </row>
    <row r="49" spans="2:6" x14ac:dyDescent="0.25">
      <c r="B49" s="5" t="s">
        <v>20</v>
      </c>
      <c r="C49">
        <v>0</v>
      </c>
      <c r="D49">
        <v>0</v>
      </c>
      <c r="E49">
        <v>0</v>
      </c>
      <c r="F49">
        <v>0</v>
      </c>
    </row>
    <row r="56" spans="2:6" x14ac:dyDescent="0.25">
      <c r="B56" s="2" t="s">
        <v>26</v>
      </c>
    </row>
    <row r="57" spans="2:6" x14ac:dyDescent="0.25">
      <c r="C57" s="4" t="s">
        <v>10</v>
      </c>
      <c r="D57" s="4" t="s">
        <v>7</v>
      </c>
      <c r="E57" s="4" t="s">
        <v>8</v>
      </c>
    </row>
    <row r="58" spans="2:6" x14ac:dyDescent="0.25">
      <c r="B58" t="s">
        <v>21</v>
      </c>
      <c r="C58" s="4"/>
      <c r="D58" s="4">
        <v>0</v>
      </c>
      <c r="E58" s="4">
        <v>0</v>
      </c>
    </row>
    <row r="59" spans="2:6" x14ac:dyDescent="0.25">
      <c r="B59" t="s">
        <v>0</v>
      </c>
      <c r="C59" s="5">
        <f>D59+E59</f>
        <v>156</v>
      </c>
      <c r="D59" s="5">
        <v>92</v>
      </c>
      <c r="E59" s="5">
        <v>64</v>
      </c>
    </row>
    <row r="60" spans="2:6" x14ac:dyDescent="0.25">
      <c r="B60" t="s">
        <v>1</v>
      </c>
      <c r="C60">
        <f>D60+E60</f>
        <v>1</v>
      </c>
      <c r="D60">
        <v>1</v>
      </c>
      <c r="E60">
        <v>0</v>
      </c>
    </row>
    <row r="61" spans="2:6" x14ac:dyDescent="0.25">
      <c r="B61" t="s">
        <v>22</v>
      </c>
      <c r="C61">
        <f>C60/C59*100</f>
        <v>0.64102564102564097</v>
      </c>
      <c r="D61">
        <v>0</v>
      </c>
      <c r="E61">
        <f>E60/E59*100</f>
        <v>0</v>
      </c>
    </row>
    <row r="62" spans="2:6" x14ac:dyDescent="0.25">
      <c r="B62" t="s">
        <v>2</v>
      </c>
      <c r="C62">
        <f>D62+E62</f>
        <v>1</v>
      </c>
      <c r="D62">
        <v>1</v>
      </c>
      <c r="E62">
        <v>0</v>
      </c>
    </row>
    <row r="63" spans="2:6" x14ac:dyDescent="0.25">
      <c r="B63" t="s">
        <v>3</v>
      </c>
      <c r="C63">
        <f>D63+E63</f>
        <v>0</v>
      </c>
      <c r="D63">
        <v>0</v>
      </c>
      <c r="E63">
        <v>0</v>
      </c>
    </row>
    <row r="64" spans="2:6" x14ac:dyDescent="0.25">
      <c r="B64" t="s">
        <v>4</v>
      </c>
      <c r="C64">
        <v>0</v>
      </c>
      <c r="D64">
        <v>0</v>
      </c>
      <c r="E64">
        <v>0</v>
      </c>
    </row>
    <row r="65" spans="2:6" x14ac:dyDescent="0.25">
      <c r="B65" t="s">
        <v>13</v>
      </c>
      <c r="C65">
        <v>0</v>
      </c>
      <c r="D65">
        <v>0</v>
      </c>
      <c r="E65">
        <v>0</v>
      </c>
    </row>
    <row r="66" spans="2:6" x14ac:dyDescent="0.25">
      <c r="B66" t="s">
        <v>14</v>
      </c>
      <c r="C66">
        <v>0</v>
      </c>
      <c r="D66">
        <v>0</v>
      </c>
      <c r="E66">
        <v>0</v>
      </c>
    </row>
    <row r="67" spans="2:6" x14ac:dyDescent="0.25">
      <c r="B67" t="s">
        <v>5</v>
      </c>
      <c r="C67">
        <v>0</v>
      </c>
      <c r="D67">
        <v>0</v>
      </c>
      <c r="E67">
        <v>0</v>
      </c>
    </row>
    <row r="68" spans="2:6" x14ac:dyDescent="0.25">
      <c r="B68" t="s">
        <v>6</v>
      </c>
      <c r="C68">
        <v>0</v>
      </c>
      <c r="D68">
        <v>0</v>
      </c>
      <c r="E68">
        <v>0</v>
      </c>
    </row>
    <row r="69" spans="2:6" x14ac:dyDescent="0.25">
      <c r="B69" t="s">
        <v>9</v>
      </c>
      <c r="C69">
        <v>0</v>
      </c>
      <c r="D69">
        <v>0</v>
      </c>
      <c r="E69">
        <v>0</v>
      </c>
    </row>
    <row r="70" spans="2:6" x14ac:dyDescent="0.25">
      <c r="B70" t="s">
        <v>11</v>
      </c>
      <c r="C70">
        <v>0</v>
      </c>
      <c r="D70">
        <v>0</v>
      </c>
      <c r="E70">
        <v>0</v>
      </c>
    </row>
    <row r="72" spans="2:6" x14ac:dyDescent="0.25">
      <c r="C72" s="4" t="s">
        <v>15</v>
      </c>
      <c r="D72" s="4" t="s">
        <v>16</v>
      </c>
      <c r="E72" s="4" t="s">
        <v>17</v>
      </c>
      <c r="F72" s="4" t="s">
        <v>18</v>
      </c>
    </row>
    <row r="73" spans="2:6" x14ac:dyDescent="0.25">
      <c r="B73" s="5" t="s">
        <v>12</v>
      </c>
      <c r="C73">
        <f>D73+E73</f>
        <v>111.60000000000001</v>
      </c>
      <c r="D73">
        <v>0</v>
      </c>
      <c r="E73">
        <f>F73*30</f>
        <v>111.60000000000001</v>
      </c>
      <c r="F73" s="3">
        <v>3.72</v>
      </c>
    </row>
    <row r="74" spans="2:6" x14ac:dyDescent="0.25">
      <c r="B74" s="5" t="s">
        <v>19</v>
      </c>
      <c r="C74">
        <f>C73/C59</f>
        <v>0.7153846153846154</v>
      </c>
      <c r="D74">
        <v>0</v>
      </c>
      <c r="E74">
        <f>F74*30</f>
        <v>1.7437500000000001</v>
      </c>
      <c r="F74">
        <f>F73/E59</f>
        <v>5.8125000000000003E-2</v>
      </c>
    </row>
    <row r="75" spans="2:6" x14ac:dyDescent="0.25">
      <c r="B75" s="5" t="s">
        <v>23</v>
      </c>
      <c r="C75">
        <f>C73/C60</f>
        <v>111.60000000000001</v>
      </c>
      <c r="D75">
        <v>0</v>
      </c>
      <c r="E75" t="e">
        <f>F75*30</f>
        <v>#DIV/0!</v>
      </c>
      <c r="F75" t="e">
        <f>F73/E60</f>
        <v>#DIV/0!</v>
      </c>
    </row>
    <row r="76" spans="2:6" x14ac:dyDescent="0.25">
      <c r="B76" s="5" t="s">
        <v>20</v>
      </c>
      <c r="C76">
        <v>0</v>
      </c>
      <c r="D76">
        <v>0</v>
      </c>
      <c r="E76">
        <v>0</v>
      </c>
      <c r="F76">
        <v>0</v>
      </c>
    </row>
    <row r="83" spans="2:5" x14ac:dyDescent="0.25">
      <c r="B83" s="2" t="s">
        <v>28</v>
      </c>
    </row>
    <row r="84" spans="2:5" x14ac:dyDescent="0.25">
      <c r="C84" s="4" t="s">
        <v>10</v>
      </c>
      <c r="D84" s="4" t="s">
        <v>7</v>
      </c>
      <c r="E84" s="4" t="s">
        <v>8</v>
      </c>
    </row>
    <row r="85" spans="2:5" x14ac:dyDescent="0.25">
      <c r="B85" s="5" t="s">
        <v>21</v>
      </c>
      <c r="C85" s="4"/>
      <c r="D85" s="4">
        <v>0</v>
      </c>
      <c r="E85" s="4">
        <v>0</v>
      </c>
    </row>
    <row r="86" spans="2:5" x14ac:dyDescent="0.25">
      <c r="B86" t="s">
        <v>0</v>
      </c>
      <c r="C86" s="5">
        <f>D86+E86</f>
        <v>223</v>
      </c>
      <c r="D86" s="5">
        <v>92</v>
      </c>
      <c r="E86" s="5">
        <v>131</v>
      </c>
    </row>
    <row r="87" spans="2:5" x14ac:dyDescent="0.25">
      <c r="B87" t="s">
        <v>1</v>
      </c>
      <c r="C87">
        <f>D87+E87</f>
        <v>0</v>
      </c>
      <c r="D87">
        <v>0</v>
      </c>
      <c r="E87">
        <v>0</v>
      </c>
    </row>
    <row r="88" spans="2:5" x14ac:dyDescent="0.25">
      <c r="B88" t="s">
        <v>22</v>
      </c>
      <c r="C88">
        <f>C87/C86*100</f>
        <v>0</v>
      </c>
      <c r="D88">
        <v>0</v>
      </c>
      <c r="E88">
        <f>E87/E86*100</f>
        <v>0</v>
      </c>
    </row>
    <row r="89" spans="2:5" x14ac:dyDescent="0.25">
      <c r="B89" t="s">
        <v>2</v>
      </c>
      <c r="C89">
        <f>D89+E89</f>
        <v>0</v>
      </c>
      <c r="D89">
        <v>0</v>
      </c>
      <c r="E89">
        <v>0</v>
      </c>
    </row>
    <row r="90" spans="2:5" x14ac:dyDescent="0.25">
      <c r="B90" t="s">
        <v>3</v>
      </c>
      <c r="C90">
        <f>D90+E90</f>
        <v>0</v>
      </c>
      <c r="D90">
        <v>0</v>
      </c>
      <c r="E90">
        <v>0</v>
      </c>
    </row>
    <row r="91" spans="2:5" x14ac:dyDescent="0.25">
      <c r="B91" t="s">
        <v>4</v>
      </c>
      <c r="C91">
        <v>0</v>
      </c>
      <c r="D91">
        <v>0</v>
      </c>
      <c r="E91">
        <v>0</v>
      </c>
    </row>
    <row r="92" spans="2:5" x14ac:dyDescent="0.25">
      <c r="B92" t="s">
        <v>13</v>
      </c>
      <c r="C92">
        <v>0</v>
      </c>
      <c r="D92">
        <v>0</v>
      </c>
      <c r="E92">
        <v>0</v>
      </c>
    </row>
    <row r="93" spans="2:5" x14ac:dyDescent="0.25">
      <c r="B93" t="s">
        <v>14</v>
      </c>
      <c r="C93">
        <v>0</v>
      </c>
      <c r="D93">
        <v>0</v>
      </c>
      <c r="E93">
        <v>0</v>
      </c>
    </row>
    <row r="94" spans="2:5" x14ac:dyDescent="0.25">
      <c r="B94" t="s">
        <v>5</v>
      </c>
      <c r="C94">
        <v>0</v>
      </c>
      <c r="D94">
        <v>0</v>
      </c>
      <c r="E94">
        <v>0</v>
      </c>
    </row>
    <row r="95" spans="2:5" x14ac:dyDescent="0.25">
      <c r="B95" t="s">
        <v>6</v>
      </c>
      <c r="C95">
        <v>0</v>
      </c>
      <c r="D95">
        <v>0</v>
      </c>
      <c r="E95">
        <v>0</v>
      </c>
    </row>
    <row r="96" spans="2:5" x14ac:dyDescent="0.25">
      <c r="B96" t="s">
        <v>9</v>
      </c>
      <c r="C96">
        <v>0</v>
      </c>
      <c r="D96">
        <v>0</v>
      </c>
      <c r="E96">
        <v>0</v>
      </c>
    </row>
    <row r="97" spans="2:13" x14ac:dyDescent="0.25">
      <c r="B97" t="s">
        <v>11</v>
      </c>
      <c r="C97">
        <v>0</v>
      </c>
      <c r="D97">
        <v>0</v>
      </c>
      <c r="E97">
        <v>0</v>
      </c>
    </row>
    <row r="99" spans="2:13" x14ac:dyDescent="0.25">
      <c r="C99" s="4" t="s">
        <v>15</v>
      </c>
      <c r="D99" s="4" t="s">
        <v>16</v>
      </c>
      <c r="E99" s="4" t="s">
        <v>17</v>
      </c>
      <c r="F99" s="4" t="s">
        <v>18</v>
      </c>
    </row>
    <row r="100" spans="2:13" x14ac:dyDescent="0.25">
      <c r="B100" s="5" t="s">
        <v>12</v>
      </c>
      <c r="C100">
        <f>D100+E100</f>
        <v>229.2</v>
      </c>
      <c r="D100">
        <v>0</v>
      </c>
      <c r="E100">
        <f>F100*30</f>
        <v>229.2</v>
      </c>
      <c r="F100" s="3">
        <v>7.64</v>
      </c>
    </row>
    <row r="101" spans="2:13" x14ac:dyDescent="0.25">
      <c r="B101" s="5" t="s">
        <v>19</v>
      </c>
      <c r="C101">
        <f>C100/C86</f>
        <v>1.0278026905829596</v>
      </c>
      <c r="D101">
        <v>0</v>
      </c>
      <c r="E101">
        <f>F101*30</f>
        <v>1.749618320610687</v>
      </c>
      <c r="F101">
        <f>F100/E86</f>
        <v>5.8320610687022899E-2</v>
      </c>
    </row>
    <row r="102" spans="2:13" x14ac:dyDescent="0.25">
      <c r="B102" s="5" t="s">
        <v>23</v>
      </c>
      <c r="C102" t="e">
        <f>C100/C87</f>
        <v>#DIV/0!</v>
      </c>
      <c r="D102">
        <v>0</v>
      </c>
      <c r="E102" t="e">
        <f>F102*30</f>
        <v>#DIV/0!</v>
      </c>
      <c r="F102" t="e">
        <f>F100/E87</f>
        <v>#DIV/0!</v>
      </c>
    </row>
    <row r="103" spans="2:13" x14ac:dyDescent="0.25">
      <c r="B103" s="5" t="s">
        <v>20</v>
      </c>
      <c r="C103">
        <v>0</v>
      </c>
      <c r="D103">
        <v>0</v>
      </c>
      <c r="E103">
        <v>0</v>
      </c>
      <c r="F103">
        <v>0</v>
      </c>
    </row>
    <row r="110" spans="2:13" x14ac:dyDescent="0.25">
      <c r="B110" s="2" t="s">
        <v>27</v>
      </c>
      <c r="M110" s="1"/>
    </row>
    <row r="111" spans="2:13" x14ac:dyDescent="0.25">
      <c r="C111" s="4" t="s">
        <v>10</v>
      </c>
      <c r="D111" s="4" t="s">
        <v>7</v>
      </c>
      <c r="E111" s="4" t="s">
        <v>8</v>
      </c>
    </row>
    <row r="112" spans="2:13" x14ac:dyDescent="0.25">
      <c r="B112" s="5" t="s">
        <v>21</v>
      </c>
      <c r="C112" s="4"/>
      <c r="D112" s="4">
        <v>0</v>
      </c>
      <c r="E112" s="4">
        <v>0</v>
      </c>
    </row>
    <row r="113" spans="2:6" x14ac:dyDescent="0.25">
      <c r="B113" t="s">
        <v>0</v>
      </c>
      <c r="C113" s="5">
        <f>D113+E113</f>
        <v>92</v>
      </c>
      <c r="D113" s="5">
        <v>92</v>
      </c>
      <c r="E113" s="5">
        <v>0</v>
      </c>
    </row>
    <row r="114" spans="2:6" x14ac:dyDescent="0.25">
      <c r="B114" t="s">
        <v>1</v>
      </c>
      <c r="C114">
        <f>D114+E114</f>
        <v>0</v>
      </c>
      <c r="D114">
        <v>0</v>
      </c>
      <c r="E114">
        <v>0</v>
      </c>
    </row>
    <row r="115" spans="2:6" x14ac:dyDescent="0.25">
      <c r="B115" t="s">
        <v>22</v>
      </c>
      <c r="C115">
        <f>C114/C113*100</f>
        <v>0</v>
      </c>
      <c r="D115">
        <v>0</v>
      </c>
      <c r="E115" t="e">
        <f>E114/E113*100</f>
        <v>#DIV/0!</v>
      </c>
    </row>
    <row r="116" spans="2:6" x14ac:dyDescent="0.25">
      <c r="B116" t="s">
        <v>2</v>
      </c>
      <c r="C116">
        <f>D116+E116</f>
        <v>0</v>
      </c>
      <c r="D116">
        <v>0</v>
      </c>
      <c r="E116">
        <v>0</v>
      </c>
    </row>
    <row r="117" spans="2:6" x14ac:dyDescent="0.25">
      <c r="B117" t="s">
        <v>3</v>
      </c>
      <c r="C117">
        <f>D117+E117</f>
        <v>0</v>
      </c>
      <c r="D117">
        <v>0</v>
      </c>
      <c r="E117">
        <v>0</v>
      </c>
    </row>
    <row r="118" spans="2:6" x14ac:dyDescent="0.25">
      <c r="B118" t="s">
        <v>4</v>
      </c>
      <c r="C118">
        <v>0</v>
      </c>
      <c r="D118">
        <v>0</v>
      </c>
      <c r="E118">
        <v>0</v>
      </c>
    </row>
    <row r="119" spans="2:6" x14ac:dyDescent="0.25">
      <c r="B119" t="s">
        <v>13</v>
      </c>
      <c r="C119">
        <v>0</v>
      </c>
      <c r="D119">
        <v>0</v>
      </c>
      <c r="E119">
        <v>0</v>
      </c>
    </row>
    <row r="120" spans="2:6" x14ac:dyDescent="0.25">
      <c r="B120" t="s">
        <v>14</v>
      </c>
      <c r="C120">
        <v>0</v>
      </c>
      <c r="D120">
        <v>0</v>
      </c>
      <c r="E120">
        <v>0</v>
      </c>
    </row>
    <row r="121" spans="2:6" x14ac:dyDescent="0.25">
      <c r="B121" t="s">
        <v>5</v>
      </c>
      <c r="C121">
        <v>0</v>
      </c>
      <c r="D121">
        <v>0</v>
      </c>
      <c r="E121">
        <v>0</v>
      </c>
    </row>
    <row r="122" spans="2:6" x14ac:dyDescent="0.25">
      <c r="B122" t="s">
        <v>6</v>
      </c>
      <c r="C122">
        <v>0</v>
      </c>
      <c r="D122">
        <v>0</v>
      </c>
      <c r="E122">
        <v>0</v>
      </c>
    </row>
    <row r="123" spans="2:6" x14ac:dyDescent="0.25">
      <c r="B123" t="s">
        <v>9</v>
      </c>
      <c r="C123">
        <v>0</v>
      </c>
      <c r="D123">
        <v>0</v>
      </c>
      <c r="E123">
        <v>0</v>
      </c>
    </row>
    <row r="124" spans="2:6" x14ac:dyDescent="0.25">
      <c r="B124" t="s">
        <v>11</v>
      </c>
      <c r="C124">
        <v>0</v>
      </c>
      <c r="D124">
        <v>0</v>
      </c>
      <c r="E124">
        <v>0</v>
      </c>
    </row>
    <row r="126" spans="2:6" x14ac:dyDescent="0.25">
      <c r="C126" s="4" t="s">
        <v>15</v>
      </c>
      <c r="D126" s="4" t="s">
        <v>16</v>
      </c>
      <c r="E126" s="4" t="s">
        <v>17</v>
      </c>
      <c r="F126" s="4" t="s">
        <v>18</v>
      </c>
    </row>
    <row r="127" spans="2:6" x14ac:dyDescent="0.25">
      <c r="B127" s="5" t="s">
        <v>12</v>
      </c>
      <c r="C127">
        <f>D127+E127</f>
        <v>0</v>
      </c>
      <c r="D127">
        <v>0</v>
      </c>
      <c r="E127">
        <f>F127*30</f>
        <v>0</v>
      </c>
      <c r="F127" s="3">
        <v>0</v>
      </c>
    </row>
    <row r="128" spans="2:6" x14ac:dyDescent="0.25">
      <c r="B128" s="5" t="s">
        <v>19</v>
      </c>
      <c r="C128">
        <f>C127/C113</f>
        <v>0</v>
      </c>
      <c r="D128">
        <v>0</v>
      </c>
      <c r="E128" t="e">
        <f>F128*30</f>
        <v>#DIV/0!</v>
      </c>
      <c r="F128" t="e">
        <f>F127/E113</f>
        <v>#DIV/0!</v>
      </c>
    </row>
    <row r="129" spans="2:6" x14ac:dyDescent="0.25">
      <c r="B129" s="5" t="s">
        <v>23</v>
      </c>
      <c r="C129" t="e">
        <f>C127/C114</f>
        <v>#DIV/0!</v>
      </c>
      <c r="D129">
        <v>0</v>
      </c>
      <c r="E129" t="e">
        <f>F129*30</f>
        <v>#DIV/0!</v>
      </c>
      <c r="F129" t="e">
        <f>F127/E114</f>
        <v>#DIV/0!</v>
      </c>
    </row>
    <row r="130" spans="2:6" x14ac:dyDescent="0.25">
      <c r="B130" s="5" t="s">
        <v>20</v>
      </c>
      <c r="C130">
        <v>0</v>
      </c>
      <c r="D130">
        <v>0</v>
      </c>
      <c r="E130">
        <v>0</v>
      </c>
      <c r="F130">
        <v>0</v>
      </c>
    </row>
    <row r="137" spans="2:6" x14ac:dyDescent="0.25">
      <c r="B137" s="2" t="s">
        <v>29</v>
      </c>
    </row>
    <row r="138" spans="2:6" x14ac:dyDescent="0.25">
      <c r="C138" s="4" t="s">
        <v>10</v>
      </c>
      <c r="D138" s="4" t="s">
        <v>7</v>
      </c>
      <c r="E138" s="4" t="s">
        <v>8</v>
      </c>
    </row>
    <row r="139" spans="2:6" x14ac:dyDescent="0.25">
      <c r="B139" s="5" t="s">
        <v>21</v>
      </c>
      <c r="C139" s="4"/>
      <c r="D139" s="4">
        <v>0</v>
      </c>
      <c r="E139" s="4">
        <v>0</v>
      </c>
    </row>
    <row r="140" spans="2:6" x14ac:dyDescent="0.25">
      <c r="B140" t="s">
        <v>0</v>
      </c>
      <c r="C140" s="5">
        <f>D140+E140</f>
        <v>92</v>
      </c>
      <c r="D140" s="5">
        <v>92</v>
      </c>
      <c r="E140" s="5">
        <v>0</v>
      </c>
    </row>
    <row r="141" spans="2:6" x14ac:dyDescent="0.25">
      <c r="B141" t="s">
        <v>1</v>
      </c>
      <c r="C141">
        <f>D141+E141</f>
        <v>0</v>
      </c>
      <c r="D141">
        <v>0</v>
      </c>
      <c r="E141">
        <v>0</v>
      </c>
    </row>
    <row r="142" spans="2:6" x14ac:dyDescent="0.25">
      <c r="B142" t="s">
        <v>22</v>
      </c>
      <c r="C142">
        <f>C141/C140*100</f>
        <v>0</v>
      </c>
      <c r="D142">
        <v>0</v>
      </c>
      <c r="E142" t="e">
        <f>E141/E140*100</f>
        <v>#DIV/0!</v>
      </c>
    </row>
    <row r="143" spans="2:6" x14ac:dyDescent="0.25">
      <c r="B143" t="s">
        <v>2</v>
      </c>
      <c r="C143">
        <f>D143+E143</f>
        <v>0</v>
      </c>
      <c r="D143">
        <v>0</v>
      </c>
      <c r="E143">
        <v>0</v>
      </c>
    </row>
    <row r="144" spans="2:6" x14ac:dyDescent="0.25">
      <c r="B144" t="s">
        <v>3</v>
      </c>
      <c r="C144">
        <f>D144+E144</f>
        <v>0</v>
      </c>
      <c r="D144">
        <v>0</v>
      </c>
      <c r="E144">
        <v>0</v>
      </c>
    </row>
    <row r="145" spans="2:6" x14ac:dyDescent="0.25">
      <c r="B145" t="s">
        <v>4</v>
      </c>
      <c r="C145">
        <v>0</v>
      </c>
      <c r="D145">
        <v>0</v>
      </c>
      <c r="E145">
        <v>0</v>
      </c>
    </row>
    <row r="146" spans="2:6" x14ac:dyDescent="0.25">
      <c r="B146" t="s">
        <v>13</v>
      </c>
      <c r="C146">
        <v>0</v>
      </c>
      <c r="D146">
        <v>0</v>
      </c>
      <c r="E146">
        <v>0</v>
      </c>
    </row>
    <row r="147" spans="2:6" x14ac:dyDescent="0.25">
      <c r="B147" t="s">
        <v>14</v>
      </c>
      <c r="C147">
        <v>0</v>
      </c>
      <c r="D147">
        <v>0</v>
      </c>
      <c r="E147">
        <v>0</v>
      </c>
    </row>
    <row r="148" spans="2:6" x14ac:dyDescent="0.25">
      <c r="B148" t="s">
        <v>5</v>
      </c>
      <c r="C148">
        <v>0</v>
      </c>
      <c r="D148">
        <v>0</v>
      </c>
      <c r="E148">
        <v>0</v>
      </c>
    </row>
    <row r="149" spans="2:6" x14ac:dyDescent="0.25">
      <c r="B149" t="s">
        <v>6</v>
      </c>
      <c r="C149">
        <v>0</v>
      </c>
      <c r="D149">
        <v>0</v>
      </c>
      <c r="E149">
        <v>0</v>
      </c>
    </row>
    <row r="150" spans="2:6" x14ac:dyDescent="0.25">
      <c r="B150" t="s">
        <v>9</v>
      </c>
      <c r="C150">
        <v>0</v>
      </c>
      <c r="D150">
        <v>0</v>
      </c>
      <c r="E150">
        <v>0</v>
      </c>
    </row>
    <row r="151" spans="2:6" x14ac:dyDescent="0.25">
      <c r="B151" t="s">
        <v>11</v>
      </c>
      <c r="C151">
        <v>0</v>
      </c>
      <c r="D151">
        <v>0</v>
      </c>
      <c r="E151">
        <v>0</v>
      </c>
    </row>
    <row r="153" spans="2:6" x14ac:dyDescent="0.25">
      <c r="C153" s="4" t="s">
        <v>15</v>
      </c>
      <c r="D153" s="4" t="s">
        <v>16</v>
      </c>
      <c r="E153" s="4" t="s">
        <v>17</v>
      </c>
      <c r="F153" s="4" t="s">
        <v>18</v>
      </c>
    </row>
    <row r="154" spans="2:6" x14ac:dyDescent="0.25">
      <c r="B154" s="5" t="s">
        <v>12</v>
      </c>
      <c r="C154">
        <f>D154+E154</f>
        <v>0</v>
      </c>
      <c r="D154">
        <v>0</v>
      </c>
      <c r="E154">
        <f>F154*30</f>
        <v>0</v>
      </c>
      <c r="F154" s="3">
        <v>0</v>
      </c>
    </row>
    <row r="155" spans="2:6" x14ac:dyDescent="0.25">
      <c r="B155" s="5" t="s">
        <v>19</v>
      </c>
      <c r="C155">
        <f>C154/C140</f>
        <v>0</v>
      </c>
      <c r="D155">
        <v>0</v>
      </c>
      <c r="E155" t="e">
        <f>F155*30</f>
        <v>#DIV/0!</v>
      </c>
      <c r="F155" t="e">
        <f>F154/E140</f>
        <v>#DIV/0!</v>
      </c>
    </row>
    <row r="156" spans="2:6" x14ac:dyDescent="0.25">
      <c r="B156" s="5" t="s">
        <v>23</v>
      </c>
      <c r="C156" t="e">
        <f>C154/C141</f>
        <v>#DIV/0!</v>
      </c>
      <c r="D156">
        <v>0</v>
      </c>
      <c r="E156" t="e">
        <f>F156*30</f>
        <v>#DIV/0!</v>
      </c>
      <c r="F156" t="e">
        <f>F154/E141</f>
        <v>#DIV/0!</v>
      </c>
    </row>
    <row r="157" spans="2:6" x14ac:dyDescent="0.25">
      <c r="B157" s="5" t="s">
        <v>20</v>
      </c>
      <c r="C157">
        <v>0</v>
      </c>
      <c r="D157">
        <v>0</v>
      </c>
      <c r="E157">
        <v>0</v>
      </c>
      <c r="F157">
        <v>0</v>
      </c>
    </row>
    <row r="164" spans="2:5" x14ac:dyDescent="0.25">
      <c r="B164" s="2" t="s">
        <v>30</v>
      </c>
    </row>
    <row r="165" spans="2:5" x14ac:dyDescent="0.25">
      <c r="C165" s="4" t="s">
        <v>10</v>
      </c>
      <c r="D165" s="4" t="s">
        <v>7</v>
      </c>
      <c r="E165" s="4" t="s">
        <v>8</v>
      </c>
    </row>
    <row r="166" spans="2:5" x14ac:dyDescent="0.25">
      <c r="B166" s="5" t="s">
        <v>21</v>
      </c>
      <c r="C166" s="4"/>
      <c r="D166" s="4">
        <v>0</v>
      </c>
      <c r="E166" s="4">
        <v>0</v>
      </c>
    </row>
    <row r="167" spans="2:5" x14ac:dyDescent="0.25">
      <c r="B167" t="s">
        <v>0</v>
      </c>
      <c r="C167" s="5">
        <f>D167+E167</f>
        <v>92</v>
      </c>
      <c r="D167" s="5">
        <v>92</v>
      </c>
      <c r="E167" s="5">
        <v>0</v>
      </c>
    </row>
    <row r="168" spans="2:5" x14ac:dyDescent="0.25">
      <c r="B168" t="s">
        <v>1</v>
      </c>
      <c r="C168">
        <f>D168+E168</f>
        <v>0</v>
      </c>
      <c r="D168">
        <v>0</v>
      </c>
      <c r="E168">
        <v>0</v>
      </c>
    </row>
    <row r="169" spans="2:5" x14ac:dyDescent="0.25">
      <c r="B169" t="s">
        <v>22</v>
      </c>
      <c r="C169">
        <f>C168/C167*100</f>
        <v>0</v>
      </c>
      <c r="D169">
        <v>0</v>
      </c>
      <c r="E169" t="e">
        <f>E168/E167*100</f>
        <v>#DIV/0!</v>
      </c>
    </row>
    <row r="170" spans="2:5" x14ac:dyDescent="0.25">
      <c r="B170" t="s">
        <v>2</v>
      </c>
      <c r="C170">
        <f>D170+E170</f>
        <v>0</v>
      </c>
      <c r="D170">
        <v>0</v>
      </c>
      <c r="E170">
        <v>0</v>
      </c>
    </row>
    <row r="171" spans="2:5" x14ac:dyDescent="0.25">
      <c r="B171" t="s">
        <v>3</v>
      </c>
      <c r="C171">
        <f>D171+E171</f>
        <v>0</v>
      </c>
      <c r="D171">
        <v>0</v>
      </c>
      <c r="E171">
        <v>0</v>
      </c>
    </row>
    <row r="172" spans="2:5" x14ac:dyDescent="0.25">
      <c r="B172" t="s">
        <v>4</v>
      </c>
      <c r="C172">
        <v>0</v>
      </c>
      <c r="D172">
        <v>0</v>
      </c>
      <c r="E172">
        <v>0</v>
      </c>
    </row>
    <row r="173" spans="2:5" x14ac:dyDescent="0.25">
      <c r="B173" t="s">
        <v>13</v>
      </c>
      <c r="C173">
        <v>0</v>
      </c>
      <c r="D173">
        <v>0</v>
      </c>
      <c r="E173">
        <v>0</v>
      </c>
    </row>
    <row r="174" spans="2:5" x14ac:dyDescent="0.25">
      <c r="B174" t="s">
        <v>14</v>
      </c>
      <c r="C174">
        <v>0</v>
      </c>
      <c r="D174">
        <v>0</v>
      </c>
      <c r="E174">
        <v>0</v>
      </c>
    </row>
    <row r="175" spans="2:5" x14ac:dyDescent="0.25">
      <c r="B175" t="s">
        <v>5</v>
      </c>
      <c r="C175">
        <v>0</v>
      </c>
      <c r="D175">
        <v>0</v>
      </c>
      <c r="E175">
        <v>0</v>
      </c>
    </row>
    <row r="176" spans="2:5" x14ac:dyDescent="0.25">
      <c r="B176" t="s">
        <v>6</v>
      </c>
      <c r="C176">
        <v>0</v>
      </c>
      <c r="D176">
        <v>0</v>
      </c>
      <c r="E176">
        <v>0</v>
      </c>
    </row>
    <row r="177" spans="2:6" x14ac:dyDescent="0.25">
      <c r="B177" t="s">
        <v>9</v>
      </c>
      <c r="C177">
        <v>0</v>
      </c>
      <c r="D177">
        <v>0</v>
      </c>
      <c r="E177">
        <v>0</v>
      </c>
    </row>
    <row r="178" spans="2:6" x14ac:dyDescent="0.25">
      <c r="B178" t="s">
        <v>11</v>
      </c>
      <c r="C178">
        <v>0</v>
      </c>
      <c r="D178">
        <v>0</v>
      </c>
      <c r="E178">
        <v>0</v>
      </c>
    </row>
    <row r="180" spans="2:6" x14ac:dyDescent="0.25">
      <c r="C180" s="4" t="s">
        <v>15</v>
      </c>
      <c r="D180" s="4" t="s">
        <v>16</v>
      </c>
      <c r="E180" s="4" t="s">
        <v>17</v>
      </c>
      <c r="F180" s="4" t="s">
        <v>18</v>
      </c>
    </row>
    <row r="181" spans="2:6" x14ac:dyDescent="0.25">
      <c r="B181" s="5" t="s">
        <v>12</v>
      </c>
      <c r="C181">
        <f>D181+E181</f>
        <v>0</v>
      </c>
      <c r="D181">
        <v>0</v>
      </c>
      <c r="E181">
        <f>F181*30</f>
        <v>0</v>
      </c>
      <c r="F181" s="3">
        <v>0</v>
      </c>
    </row>
    <row r="182" spans="2:6" x14ac:dyDescent="0.25">
      <c r="B182" s="5" t="s">
        <v>19</v>
      </c>
      <c r="C182">
        <f>C181/C167</f>
        <v>0</v>
      </c>
      <c r="D182">
        <v>0</v>
      </c>
      <c r="E182" t="e">
        <f>F182*30</f>
        <v>#DIV/0!</v>
      </c>
      <c r="F182" t="e">
        <f>F181/E167</f>
        <v>#DIV/0!</v>
      </c>
    </row>
    <row r="183" spans="2:6" x14ac:dyDescent="0.25">
      <c r="B183" s="5" t="s">
        <v>23</v>
      </c>
      <c r="C183" t="e">
        <f>C181/C168</f>
        <v>#DIV/0!</v>
      </c>
      <c r="D183">
        <v>0</v>
      </c>
      <c r="E183" t="e">
        <f>F183*30</f>
        <v>#DIV/0!</v>
      </c>
      <c r="F183" t="e">
        <f>F181/E168</f>
        <v>#DIV/0!</v>
      </c>
    </row>
    <row r="184" spans="2:6" x14ac:dyDescent="0.25">
      <c r="B184" s="5" t="s">
        <v>20</v>
      </c>
      <c r="C184">
        <v>0</v>
      </c>
      <c r="D184">
        <v>0</v>
      </c>
      <c r="E184">
        <v>0</v>
      </c>
      <c r="F184">
        <v>0</v>
      </c>
    </row>
    <row r="191" spans="2:6" x14ac:dyDescent="0.25">
      <c r="B191" s="2" t="s">
        <v>31</v>
      </c>
    </row>
    <row r="192" spans="2:6" x14ac:dyDescent="0.25">
      <c r="C192" s="4" t="s">
        <v>10</v>
      </c>
      <c r="D192" s="4" t="s">
        <v>7</v>
      </c>
      <c r="E192" s="4" t="s">
        <v>8</v>
      </c>
    </row>
    <row r="193" spans="2:6" x14ac:dyDescent="0.25">
      <c r="B193" s="5" t="s">
        <v>21</v>
      </c>
      <c r="C193" s="4"/>
      <c r="D193" s="4">
        <v>0</v>
      </c>
      <c r="E193" s="4">
        <v>0</v>
      </c>
    </row>
    <row r="194" spans="2:6" x14ac:dyDescent="0.25">
      <c r="B194" t="s">
        <v>0</v>
      </c>
      <c r="C194" s="5">
        <f>D194+E194</f>
        <v>20</v>
      </c>
      <c r="D194" s="5">
        <v>20</v>
      </c>
      <c r="E194" s="5">
        <v>0</v>
      </c>
    </row>
    <row r="195" spans="2:6" x14ac:dyDescent="0.25">
      <c r="B195" t="s">
        <v>1</v>
      </c>
      <c r="C195">
        <f>D195+E195</f>
        <v>0</v>
      </c>
      <c r="D195">
        <v>0</v>
      </c>
      <c r="E195">
        <v>0</v>
      </c>
    </row>
    <row r="196" spans="2:6" x14ac:dyDescent="0.25">
      <c r="B196" t="s">
        <v>22</v>
      </c>
      <c r="C196">
        <f>C195/C194*100</f>
        <v>0</v>
      </c>
      <c r="D196">
        <v>0</v>
      </c>
      <c r="E196" t="e">
        <f>E195/E194*100</f>
        <v>#DIV/0!</v>
      </c>
    </row>
    <row r="197" spans="2:6" x14ac:dyDescent="0.25">
      <c r="B197" t="s">
        <v>2</v>
      </c>
      <c r="C197">
        <f>D197+E197</f>
        <v>0</v>
      </c>
      <c r="D197">
        <v>0</v>
      </c>
      <c r="E197">
        <v>0</v>
      </c>
    </row>
    <row r="198" spans="2:6" x14ac:dyDescent="0.25">
      <c r="B198" t="s">
        <v>3</v>
      </c>
      <c r="C198">
        <f>D198+E198</f>
        <v>0</v>
      </c>
      <c r="D198">
        <v>0</v>
      </c>
      <c r="E198">
        <v>0</v>
      </c>
    </row>
    <row r="199" spans="2:6" x14ac:dyDescent="0.25">
      <c r="B199" t="s">
        <v>4</v>
      </c>
      <c r="C199">
        <v>0</v>
      </c>
      <c r="D199">
        <v>0</v>
      </c>
      <c r="E199">
        <v>0</v>
      </c>
    </row>
    <row r="200" spans="2:6" x14ac:dyDescent="0.25">
      <c r="B200" t="s">
        <v>13</v>
      </c>
      <c r="C200">
        <v>0</v>
      </c>
      <c r="D200">
        <v>0</v>
      </c>
      <c r="E200">
        <v>0</v>
      </c>
    </row>
    <row r="201" spans="2:6" x14ac:dyDescent="0.25">
      <c r="B201" t="s">
        <v>14</v>
      </c>
      <c r="C201">
        <v>0</v>
      </c>
      <c r="D201">
        <v>0</v>
      </c>
      <c r="E201">
        <v>0</v>
      </c>
    </row>
    <row r="202" spans="2:6" x14ac:dyDescent="0.25">
      <c r="B202" t="s">
        <v>5</v>
      </c>
      <c r="C202">
        <v>0</v>
      </c>
      <c r="D202">
        <v>0</v>
      </c>
      <c r="E202">
        <v>0</v>
      </c>
    </row>
    <row r="203" spans="2:6" x14ac:dyDescent="0.25">
      <c r="B203" t="s">
        <v>6</v>
      </c>
      <c r="C203">
        <v>0</v>
      </c>
      <c r="D203">
        <v>0</v>
      </c>
      <c r="E203">
        <v>0</v>
      </c>
    </row>
    <row r="204" spans="2:6" x14ac:dyDescent="0.25">
      <c r="B204" t="s">
        <v>9</v>
      </c>
      <c r="C204">
        <v>0</v>
      </c>
      <c r="D204">
        <v>0</v>
      </c>
      <c r="E204">
        <v>0</v>
      </c>
    </row>
    <row r="205" spans="2:6" x14ac:dyDescent="0.25">
      <c r="B205" t="s">
        <v>11</v>
      </c>
      <c r="C205">
        <v>0</v>
      </c>
      <c r="D205">
        <v>0</v>
      </c>
      <c r="E205">
        <v>0</v>
      </c>
    </row>
    <row r="207" spans="2:6" x14ac:dyDescent="0.25">
      <c r="C207" s="4" t="s">
        <v>15</v>
      </c>
      <c r="D207" s="4" t="s">
        <v>16</v>
      </c>
      <c r="E207" s="4" t="s">
        <v>17</v>
      </c>
      <c r="F207" s="4" t="s">
        <v>18</v>
      </c>
    </row>
    <row r="208" spans="2:6" x14ac:dyDescent="0.25">
      <c r="B208" s="5" t="s">
        <v>12</v>
      </c>
      <c r="C208">
        <f>D208+E208</f>
        <v>0</v>
      </c>
      <c r="D208">
        <v>0</v>
      </c>
      <c r="E208">
        <f>F208*30</f>
        <v>0</v>
      </c>
      <c r="F208" s="3">
        <v>0</v>
      </c>
    </row>
    <row r="209" spans="2:6" x14ac:dyDescent="0.25">
      <c r="B209" s="5" t="s">
        <v>19</v>
      </c>
      <c r="C209">
        <f>C208/C194</f>
        <v>0</v>
      </c>
      <c r="D209">
        <v>0</v>
      </c>
      <c r="E209" t="e">
        <f>F209*30</f>
        <v>#DIV/0!</v>
      </c>
      <c r="F209" t="e">
        <f>F208/E194</f>
        <v>#DIV/0!</v>
      </c>
    </row>
    <row r="210" spans="2:6" x14ac:dyDescent="0.25">
      <c r="B210" s="5" t="s">
        <v>23</v>
      </c>
      <c r="C210" t="e">
        <f>C208/C195</f>
        <v>#DIV/0!</v>
      </c>
      <c r="D210">
        <v>0</v>
      </c>
      <c r="E210" t="e">
        <f>F210*30</f>
        <v>#DIV/0!</v>
      </c>
      <c r="F210" t="e">
        <f>F208/E195</f>
        <v>#DIV/0!</v>
      </c>
    </row>
    <row r="211" spans="2:6" x14ac:dyDescent="0.25">
      <c r="B211" s="5" t="s">
        <v>20</v>
      </c>
      <c r="C211">
        <v>0</v>
      </c>
      <c r="D211">
        <v>0</v>
      </c>
      <c r="E211">
        <v>0</v>
      </c>
      <c r="F211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H23" sqref="H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Вариант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2014-03-12T13:58:49Z</dcterms:modified>
</cp:coreProperties>
</file>