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8060" windowHeight="12120" activeTab="1"/>
  </bookViews>
  <sheets>
    <sheet name="лист 1" sheetId="1" r:id="rId1"/>
    <sheet name="лист 2" sheetId="4" r:id="rId2"/>
  </sheets>
  <definedNames>
    <definedName name="_xlnm._FilterDatabase" localSheetId="0" hidden="1">'лист 1'!$A$1:$P$1</definedName>
    <definedName name="_xlnm._FilterDatabase" localSheetId="1" hidden="1">'лист 2'!$A$1:$T$1</definedName>
  </definedNames>
  <calcPr calcId="145621"/>
</workbook>
</file>

<file path=xl/calcChain.xml><?xml version="1.0" encoding="utf-8"?>
<calcChain xmlns="http://schemas.openxmlformats.org/spreadsheetml/2006/main">
  <c r="U10" i="4" l="1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</calcChain>
</file>

<file path=xl/sharedStrings.xml><?xml version="1.0" encoding="utf-8"?>
<sst xmlns="http://schemas.openxmlformats.org/spreadsheetml/2006/main" count="6047" uniqueCount="1002">
  <si>
    <t>Склад</t>
  </si>
  <si>
    <t>Наименование материала</t>
  </si>
  <si>
    <t>Номенкл.№</t>
  </si>
  <si>
    <t>Партия</t>
  </si>
  <si>
    <t>ID № продукта</t>
  </si>
  <si>
    <t>Длина фактическая</t>
  </si>
  <si>
    <t>ЕдИзмер.</t>
  </si>
  <si>
    <t>ОстНачПериода</t>
  </si>
  <si>
    <t>КолПрихПер.</t>
  </si>
  <si>
    <t>КолРасхПрПер.</t>
  </si>
  <si>
    <t>КолРасхДрПер.</t>
  </si>
  <si>
    <t>ОстКонПериода</t>
  </si>
  <si>
    <t>ВидОценки</t>
  </si>
  <si>
    <t>Марка стали</t>
  </si>
  <si>
    <t>НТД качества</t>
  </si>
  <si>
    <t>Вид дефекта МКС 5000</t>
  </si>
  <si>
    <t>5600</t>
  </si>
  <si>
    <t>Лист мат. 100х1540-Ст3сп</t>
  </si>
  <si>
    <t>509022000179</t>
  </si>
  <si>
    <t>0000669509</t>
  </si>
  <si>
    <t>12003849-100000</t>
  </si>
  <si>
    <t>7.250</t>
  </si>
  <si>
    <t>Т</t>
  </si>
  <si>
    <t>НЗП</t>
  </si>
  <si>
    <t>Ст3сп</t>
  </si>
  <si>
    <t>Лист 8х1500-Ст3сп Г14637</t>
  </si>
  <si>
    <t>509030000002</t>
  </si>
  <si>
    <t>0000640406</t>
  </si>
  <si>
    <t>11000094-310201</t>
  </si>
  <si>
    <t>6.000</t>
  </si>
  <si>
    <t>ГОСТ 14637-89</t>
  </si>
  <si>
    <t>Лист 30х1500-Ст3сп Г14637</t>
  </si>
  <si>
    <t>509030000006</t>
  </si>
  <si>
    <t>0000638923</t>
  </si>
  <si>
    <t>11000005-100202</t>
  </si>
  <si>
    <t>Лист 21,6х4347-К60 ТУ057</t>
  </si>
  <si>
    <t>509030000011</t>
  </si>
  <si>
    <t>0000945726</t>
  </si>
  <si>
    <t>13009484-000002</t>
  </si>
  <si>
    <t>12.200</t>
  </si>
  <si>
    <t>К60</t>
  </si>
  <si>
    <t>ТУ 0976-057-05757848-2011</t>
  </si>
  <si>
    <t>0001232054</t>
  </si>
  <si>
    <t>11000624-100000</t>
  </si>
  <si>
    <t>12.000</t>
  </si>
  <si>
    <t>0001242819</t>
  </si>
  <si>
    <t>13024651-000001</t>
  </si>
  <si>
    <t>0001242820</t>
  </si>
  <si>
    <t>13024651-000002</t>
  </si>
  <si>
    <t>Лист 20х1500-Ст3сп Г14637</t>
  </si>
  <si>
    <t>509030000012</t>
  </si>
  <si>
    <t>000948902</t>
  </si>
  <si>
    <t>11000007-200102</t>
  </si>
  <si>
    <t>8.000</t>
  </si>
  <si>
    <t>0001230788</t>
  </si>
  <si>
    <t>11000043-300103</t>
  </si>
  <si>
    <t>Лист 25,8х4334-К60 ТУ057</t>
  </si>
  <si>
    <t>509030000017</t>
  </si>
  <si>
    <t>0001329155</t>
  </si>
  <si>
    <t>14003657-200001</t>
  </si>
  <si>
    <t>0001329158</t>
  </si>
  <si>
    <t>14003654-100002</t>
  </si>
  <si>
    <t>0001329154</t>
  </si>
  <si>
    <t>14003657-200002</t>
  </si>
  <si>
    <t>0001329148</t>
  </si>
  <si>
    <t>14003656-100001</t>
  </si>
  <si>
    <t>0001329159</t>
  </si>
  <si>
    <t>14003654-100001</t>
  </si>
  <si>
    <t>0001329238</t>
  </si>
  <si>
    <t>14003655-200001</t>
  </si>
  <si>
    <t>0001329239</t>
  </si>
  <si>
    <t>14003655-200002</t>
  </si>
  <si>
    <t>0001329241</t>
  </si>
  <si>
    <t>14003655-100002</t>
  </si>
  <si>
    <t>0001329147</t>
  </si>
  <si>
    <t>14003656-100002</t>
  </si>
  <si>
    <t>0001329101</t>
  </si>
  <si>
    <t>14003656-200002</t>
  </si>
  <si>
    <t>0001329100</t>
  </si>
  <si>
    <t>14003656-200001</t>
  </si>
  <si>
    <t>0001329098</t>
  </si>
  <si>
    <t>14003445-100001</t>
  </si>
  <si>
    <t>0001329097</t>
  </si>
  <si>
    <t>14003445-100002</t>
  </si>
  <si>
    <t>0001329094</t>
  </si>
  <si>
    <t>14003445-200002</t>
  </si>
  <si>
    <t>0001329093</t>
  </si>
  <si>
    <t>14003445-200001</t>
  </si>
  <si>
    <t>11.810</t>
  </si>
  <si>
    <t>0001329088</t>
  </si>
  <si>
    <t>14003631-200001</t>
  </si>
  <si>
    <t>11.410</t>
  </si>
  <si>
    <t>0001329087</t>
  </si>
  <si>
    <t>14003631-200002</t>
  </si>
  <si>
    <t>0001329242</t>
  </si>
  <si>
    <t>14003655-100001</t>
  </si>
  <si>
    <t>0001329246</t>
  </si>
  <si>
    <t>14003657-100001</t>
  </si>
  <si>
    <t>0001329247</t>
  </si>
  <si>
    <t>14003657-100002</t>
  </si>
  <si>
    <t>0001329367</t>
  </si>
  <si>
    <t>14003594-100001</t>
  </si>
  <si>
    <t>0001329368</t>
  </si>
  <si>
    <t>14003594-100002</t>
  </si>
  <si>
    <t>0001329369</t>
  </si>
  <si>
    <t>14003614-200001</t>
  </si>
  <si>
    <t>0001329370</t>
  </si>
  <si>
    <t>14003614-200002</t>
  </si>
  <si>
    <t>0001329432</t>
  </si>
  <si>
    <t>14003609-100001</t>
  </si>
  <si>
    <t>0001329433</t>
  </si>
  <si>
    <t>14003609-100002</t>
  </si>
  <si>
    <t>0001329436</t>
  </si>
  <si>
    <t>14003614-100001</t>
  </si>
  <si>
    <t>0001329437</t>
  </si>
  <si>
    <t>14003614-100002</t>
  </si>
  <si>
    <t>0001329442</t>
  </si>
  <si>
    <t>14003612-200001</t>
  </si>
  <si>
    <t>0001329443</t>
  </si>
  <si>
    <t>14003612-200002</t>
  </si>
  <si>
    <t>0001329444</t>
  </si>
  <si>
    <t>14003609-200001</t>
  </si>
  <si>
    <t>0001329445</t>
  </si>
  <si>
    <t>14003609-200002</t>
  </si>
  <si>
    <t>0001329452</t>
  </si>
  <si>
    <t>14003613-100002</t>
  </si>
  <si>
    <t>0001329453</t>
  </si>
  <si>
    <t>14003613-100001</t>
  </si>
  <si>
    <t>0001329085</t>
  </si>
  <si>
    <t>14003510-100001</t>
  </si>
  <si>
    <t>0001328934</t>
  </si>
  <si>
    <t>14003555-100002</t>
  </si>
  <si>
    <t>0001328938</t>
  </si>
  <si>
    <t>14003561-200001</t>
  </si>
  <si>
    <t>11.910</t>
  </si>
  <si>
    <t>0001328939</t>
  </si>
  <si>
    <t>14003561-200002</t>
  </si>
  <si>
    <t>0001328946</t>
  </si>
  <si>
    <t>14003623-200002</t>
  </si>
  <si>
    <t>0001328947</t>
  </si>
  <si>
    <t>14003623-200001</t>
  </si>
  <si>
    <t>0001328993</t>
  </si>
  <si>
    <t>14003623-100001</t>
  </si>
  <si>
    <t>0001328994</t>
  </si>
  <si>
    <t>14003623-100002</t>
  </si>
  <si>
    <t>0001328997</t>
  </si>
  <si>
    <t>14003561-100002</t>
  </si>
  <si>
    <t>0001328998</t>
  </si>
  <si>
    <t>14003561-100001</t>
  </si>
  <si>
    <t>0001329011</t>
  </si>
  <si>
    <t>14003627-100001</t>
  </si>
  <si>
    <t>0001329012</t>
  </si>
  <si>
    <t>14003627-100002</t>
  </si>
  <si>
    <t>0001329013</t>
  </si>
  <si>
    <t>14003627-200001</t>
  </si>
  <si>
    <t>0001329014</t>
  </si>
  <si>
    <t>14003627-200002</t>
  </si>
  <si>
    <t>0001329018</t>
  </si>
  <si>
    <t>14003524-200001</t>
  </si>
  <si>
    <t>0001329019</t>
  </si>
  <si>
    <t>14003524-200002</t>
  </si>
  <si>
    <t>0001329022</t>
  </si>
  <si>
    <t>14003450-200002</t>
  </si>
  <si>
    <t>0001329023</t>
  </si>
  <si>
    <t>14003450-200001</t>
  </si>
  <si>
    <t>0001329025</t>
  </si>
  <si>
    <t>14003450-100001</t>
  </si>
  <si>
    <t>0001329026</t>
  </si>
  <si>
    <t>14003450-100002</t>
  </si>
  <si>
    <t>0001329032</t>
  </si>
  <si>
    <t>14003449-200001</t>
  </si>
  <si>
    <t>0001329033</t>
  </si>
  <si>
    <t>14003449-200002</t>
  </si>
  <si>
    <t>0001329039</t>
  </si>
  <si>
    <t>14003449-100002</t>
  </si>
  <si>
    <t>0001329040</t>
  </si>
  <si>
    <t>14003449-100001</t>
  </si>
  <si>
    <t>0001329043</t>
  </si>
  <si>
    <t>14003510-200002</t>
  </si>
  <si>
    <t>0001329044</t>
  </si>
  <si>
    <t>14003510-200001</t>
  </si>
  <si>
    <t>0001329054</t>
  </si>
  <si>
    <t>14003409-100002</t>
  </si>
  <si>
    <t>0001329055</t>
  </si>
  <si>
    <t>14003409-100001</t>
  </si>
  <si>
    <t>0001329056</t>
  </si>
  <si>
    <t>14003409-200001</t>
  </si>
  <si>
    <t>0001329057</t>
  </si>
  <si>
    <t>14003409-200002</t>
  </si>
  <si>
    <t>0001329059</t>
  </si>
  <si>
    <t>14003407-100002</t>
  </si>
  <si>
    <t>0001329060</t>
  </si>
  <si>
    <t>14003407-100001</t>
  </si>
  <si>
    <t>0001329077</t>
  </si>
  <si>
    <t>14003407-200001</t>
  </si>
  <si>
    <t>0001329078</t>
  </si>
  <si>
    <t>14003407-200002</t>
  </si>
  <si>
    <t>0001329084</t>
  </si>
  <si>
    <t>14003510-100002</t>
  </si>
  <si>
    <t>0001329463</t>
  </si>
  <si>
    <t>14003613-200001</t>
  </si>
  <si>
    <t>0001329641</t>
  </si>
  <si>
    <t>14003634-200001</t>
  </si>
  <si>
    <t>0001329642</t>
  </si>
  <si>
    <t>14003634-200002</t>
  </si>
  <si>
    <t>0001329643</t>
  </si>
  <si>
    <t>14003560-100001</t>
  </si>
  <si>
    <t>0001329644</t>
  </si>
  <si>
    <t>14003560-100002</t>
  </si>
  <si>
    <t>0001329698</t>
  </si>
  <si>
    <t>14003485-100001</t>
  </si>
  <si>
    <t>0001329699</t>
  </si>
  <si>
    <t>14003485-100002</t>
  </si>
  <si>
    <t>0001329700</t>
  </si>
  <si>
    <t>14003485-200002</t>
  </si>
  <si>
    <t>0001329701</t>
  </si>
  <si>
    <t>14003485-200001</t>
  </si>
  <si>
    <t>0001329717</t>
  </si>
  <si>
    <t>14003487-200002</t>
  </si>
  <si>
    <t>0001329718</t>
  </si>
  <si>
    <t>14003487-200001</t>
  </si>
  <si>
    <t>0001329720</t>
  </si>
  <si>
    <t>14003488-200002</t>
  </si>
  <si>
    <t>0001329721</t>
  </si>
  <si>
    <t>14003488-200001</t>
  </si>
  <si>
    <t>0001329772</t>
  </si>
  <si>
    <t>14003488-100002</t>
  </si>
  <si>
    <t>0001329773</t>
  </si>
  <si>
    <t>14003488-100001</t>
  </si>
  <si>
    <t>0001329775</t>
  </si>
  <si>
    <t>14003487-100001</t>
  </si>
  <si>
    <t>0001329776</t>
  </si>
  <si>
    <t>14003487-100002</t>
  </si>
  <si>
    <t>0001329844</t>
  </si>
  <si>
    <t>14003486-200002</t>
  </si>
  <si>
    <t>0001329846</t>
  </si>
  <si>
    <t>14003486-200001</t>
  </si>
  <si>
    <t>0001330633</t>
  </si>
  <si>
    <t>14003634-100001</t>
  </si>
  <si>
    <t>0001330634</t>
  </si>
  <si>
    <t>14003615-200002</t>
  </si>
  <si>
    <t>0001330635</t>
  </si>
  <si>
    <t>14003618-200002</t>
  </si>
  <si>
    <t>0001330662</t>
  </si>
  <si>
    <t>0001330663</t>
  </si>
  <si>
    <t>0001330664</t>
  </si>
  <si>
    <t>14003611-100002</t>
  </si>
  <si>
    <t>09Г2С</t>
  </si>
  <si>
    <t>ГОСТ 19281-89</t>
  </si>
  <si>
    <t>11000085-100202</t>
  </si>
  <si>
    <t>11000085-100103</t>
  </si>
  <si>
    <t>11000049-100001</t>
  </si>
  <si>
    <t>20</t>
  </si>
  <si>
    <t>№ Листа</t>
  </si>
  <si>
    <t>№ Листа до доработки</t>
  </si>
  <si>
    <t>№ Партии</t>
  </si>
  <si>
    <t>Год партии</t>
  </si>
  <si>
    <t>Дата порезки</t>
  </si>
  <si>
    <t>Дата прокатки</t>
  </si>
  <si>
    <t>Плавка</t>
  </si>
  <si>
    <t>Поставщик сляба</t>
  </si>
  <si>
    <t>НТД</t>
  </si>
  <si>
    <t>Заказная длина</t>
  </si>
  <si>
    <t>Заказная ширина</t>
  </si>
  <si>
    <t>Заказная толщина</t>
  </si>
  <si>
    <t>Фактическая длина</t>
  </si>
  <si>
    <t>Фактическая ширина</t>
  </si>
  <si>
    <t>Фактическая толщина</t>
  </si>
  <si>
    <t>Время порезки</t>
  </si>
  <si>
    <t>Смена порезки</t>
  </si>
  <si>
    <t>Смена прокатки</t>
  </si>
  <si>
    <t>Внутренняя марка стали</t>
  </si>
  <si>
    <t>11000001-100201</t>
  </si>
  <si>
    <t>31</t>
  </si>
  <si>
    <t>2011</t>
  </si>
  <si>
    <t>27.04.2012</t>
  </si>
  <si>
    <t>15:34</t>
  </si>
  <si>
    <t>А</t>
  </si>
  <si>
    <t>03.11.2011 15:26</t>
  </si>
  <si>
    <t>157544</t>
  </si>
  <si>
    <t>НЛМК</t>
  </si>
  <si>
    <t>ст3сп-2</t>
  </si>
  <si>
    <t>6000</t>
  </si>
  <si>
    <t>1500</t>
  </si>
  <si>
    <t>30</t>
  </si>
  <si>
    <t>8000</t>
  </si>
  <si>
    <t>2000</t>
  </si>
  <si>
    <t>11000001-100202</t>
  </si>
  <si>
    <t>0</t>
  </si>
  <si>
    <t>11000001-200103</t>
  </si>
  <si>
    <t>30.03.2012</t>
  </si>
  <si>
    <t>17:38</t>
  </si>
  <si>
    <t>02.11.2011 17:36</t>
  </si>
  <si>
    <t>Б</t>
  </si>
  <si>
    <t>8020</t>
  </si>
  <si>
    <t>1515</t>
  </si>
  <si>
    <t>20,2</t>
  </si>
  <si>
    <t>11000001-200203</t>
  </si>
  <si>
    <t>1495</t>
  </si>
  <si>
    <t>11000002-100202</t>
  </si>
  <si>
    <t>25</t>
  </si>
  <si>
    <t>16.07.2012</t>
  </si>
  <si>
    <t>06:20</t>
  </si>
  <si>
    <t>В</t>
  </si>
  <si>
    <t>02.11.2011 17:25</t>
  </si>
  <si>
    <t>4017</t>
  </si>
  <si>
    <t>11000002-300100</t>
  </si>
  <si>
    <t>24</t>
  </si>
  <si>
    <t>15.07.2012</t>
  </si>
  <si>
    <t>15:16</t>
  </si>
  <si>
    <t>02.11.2011 17:09</t>
  </si>
  <si>
    <t>11540</t>
  </si>
  <si>
    <t>2006</t>
  </si>
  <si>
    <t>11000002-300200</t>
  </si>
  <si>
    <t>8011</t>
  </si>
  <si>
    <t>2018</t>
  </si>
  <si>
    <t>11000003-100102</t>
  </si>
  <si>
    <t>124</t>
  </si>
  <si>
    <t>16.04.2012</t>
  </si>
  <si>
    <t>21:53</t>
  </si>
  <si>
    <t>21.11.2011 13:01</t>
  </si>
  <si>
    <t>157551</t>
  </si>
  <si>
    <t>11000003-100103</t>
  </si>
  <si>
    <t>11000003-100202</t>
  </si>
  <si>
    <t>11000003-100203</t>
  </si>
  <si>
    <t>11000005-100101</t>
  </si>
  <si>
    <t>12:57</t>
  </si>
  <si>
    <t>28.10.2011 17:46</t>
  </si>
  <si>
    <t>12000</t>
  </si>
  <si>
    <t>3091</t>
  </si>
  <si>
    <t>25,8</t>
  </si>
  <si>
    <t>6018</t>
  </si>
  <si>
    <t>1512</t>
  </si>
  <si>
    <t>26</t>
  </si>
  <si>
    <t>6019</t>
  </si>
  <si>
    <t>1513</t>
  </si>
  <si>
    <t>11000005-300100</t>
  </si>
  <si>
    <t>18</t>
  </si>
  <si>
    <t>20.11.2011</t>
  </si>
  <si>
    <t>11:17</t>
  </si>
  <si>
    <t>Г</t>
  </si>
  <si>
    <t>28.10.2011 15:30</t>
  </si>
  <si>
    <t>1506</t>
  </si>
  <si>
    <t>39,3</t>
  </si>
  <si>
    <t>11000005-300200</t>
  </si>
  <si>
    <t>11000006-200102</t>
  </si>
  <si>
    <t>28</t>
  </si>
  <si>
    <t>15:31</t>
  </si>
  <si>
    <t>03.11.2011 11:40</t>
  </si>
  <si>
    <t>30,5</t>
  </si>
  <si>
    <t>11000006-200202</t>
  </si>
  <si>
    <t>11000007-100102</t>
  </si>
  <si>
    <t>123</t>
  </si>
  <si>
    <t>16:42</t>
  </si>
  <si>
    <t>21.11.2011 12:43</t>
  </si>
  <si>
    <t>11000007-100103</t>
  </si>
  <si>
    <t>11000007-100202</t>
  </si>
  <si>
    <t>11000007-100203</t>
  </si>
  <si>
    <t>11000009-200102</t>
  </si>
  <si>
    <t>1129</t>
  </si>
  <si>
    <t>2012</t>
  </si>
  <si>
    <t>06.03.2012</t>
  </si>
  <si>
    <t>23:00</t>
  </si>
  <si>
    <t>06.03.2012 10:27</t>
  </si>
  <si>
    <t>157642</t>
  </si>
  <si>
    <t>6016</t>
  </si>
  <si>
    <t>1505</t>
  </si>
  <si>
    <t>11000009-200103</t>
  </si>
  <si>
    <t>11000009-300102</t>
  </si>
  <si>
    <t>209</t>
  </si>
  <si>
    <t>2014</t>
  </si>
  <si>
    <t>23:56</t>
  </si>
  <si>
    <t>06.03.2012 10:37</t>
  </si>
  <si>
    <t>8016</t>
  </si>
  <si>
    <t>20,3</t>
  </si>
  <si>
    <t>11000009-300103</t>
  </si>
  <si>
    <t>8017</t>
  </si>
  <si>
    <t>11000009-300202</t>
  </si>
  <si>
    <t>11000009-300203</t>
  </si>
  <si>
    <t>11000012-100203</t>
  </si>
  <si>
    <t>29</t>
  </si>
  <si>
    <t>16:48</t>
  </si>
  <si>
    <t>03.11.2011 16:28</t>
  </si>
  <si>
    <t>11000012-200103</t>
  </si>
  <si>
    <t>05.11.2011</t>
  </si>
  <si>
    <t>13:22</t>
  </si>
  <si>
    <t>02.11.2011 17:45</t>
  </si>
  <si>
    <t>3000</t>
  </si>
  <si>
    <t>2506</t>
  </si>
  <si>
    <t>11000012-200201</t>
  </si>
  <si>
    <t>5610</t>
  </si>
  <si>
    <t>1510</t>
  </si>
  <si>
    <t>11000012-200202</t>
  </si>
  <si>
    <t>1525</t>
  </si>
  <si>
    <t>11000012-200203</t>
  </si>
  <si>
    <t>11000012-300101</t>
  </si>
  <si>
    <t>27</t>
  </si>
  <si>
    <t>31.05.2012</t>
  </si>
  <si>
    <t>14:59</t>
  </si>
  <si>
    <t>11000012-300102</t>
  </si>
  <si>
    <t>11000012-300201</t>
  </si>
  <si>
    <t>11000012-300202</t>
  </si>
  <si>
    <t>11000016-100001</t>
  </si>
  <si>
    <t>11</t>
  </si>
  <si>
    <t>28.10.2011</t>
  </si>
  <si>
    <t>10:26</t>
  </si>
  <si>
    <t>25.10.2011 15:34</t>
  </si>
  <si>
    <t>5800</t>
  </si>
  <si>
    <t>11000016-100002</t>
  </si>
  <si>
    <t>11000016-100003</t>
  </si>
  <si>
    <t>11000016-100004</t>
  </si>
  <si>
    <t>11000016-200001</t>
  </si>
  <si>
    <t>15</t>
  </si>
  <si>
    <t>11:00</t>
  </si>
  <si>
    <t>25.10.2011 18:47</t>
  </si>
  <si>
    <t>1560</t>
  </si>
  <si>
    <t>1572</t>
  </si>
  <si>
    <t>11000016-200002</t>
  </si>
  <si>
    <t>6010</t>
  </si>
  <si>
    <t>11000017-110000</t>
  </si>
  <si>
    <t>668</t>
  </si>
  <si>
    <t>24.01.2013</t>
  </si>
  <si>
    <t>13:54</t>
  </si>
  <si>
    <t>10.02.2012 16:40</t>
  </si>
  <si>
    <t>157558</t>
  </si>
  <si>
    <t>10</t>
  </si>
  <si>
    <t>10000</t>
  </si>
  <si>
    <t>3243</t>
  </si>
  <si>
    <t>11000017-120103</t>
  </si>
  <si>
    <t>10.02.2012 15:30</t>
  </si>
  <si>
    <t>12</t>
  </si>
  <si>
    <t>12,2</t>
  </si>
  <si>
    <t>11000017-120201</t>
  </si>
  <si>
    <t>11000017-120203</t>
  </si>
  <si>
    <t>11000019-100104</t>
  </si>
  <si>
    <t>324</t>
  </si>
  <si>
    <t>10.03.2012</t>
  </si>
  <si>
    <t>02:41</t>
  </si>
  <si>
    <t>15.12.2011 16:21</t>
  </si>
  <si>
    <t>8018</t>
  </si>
  <si>
    <t>17,6</t>
  </si>
  <si>
    <t>21.03.2012</t>
  </si>
  <si>
    <t>11000019-100204</t>
  </si>
  <si>
    <t>11000020-100102</t>
  </si>
  <si>
    <t>327</t>
  </si>
  <si>
    <t>27.01.2012</t>
  </si>
  <si>
    <t>17:47</t>
  </si>
  <si>
    <t>23.01.2012 16:29</t>
  </si>
  <si>
    <t>6017</t>
  </si>
  <si>
    <t>19,5</t>
  </si>
  <si>
    <t>11000020-100103</t>
  </si>
  <si>
    <t>11000020-100104</t>
  </si>
  <si>
    <t>11000020-100202</t>
  </si>
  <si>
    <t>11000020-100203</t>
  </si>
  <si>
    <t>11000020-100204</t>
  </si>
  <si>
    <t>11000020-220204</t>
  </si>
  <si>
    <t>1097-01</t>
  </si>
  <si>
    <t>15:54</t>
  </si>
  <si>
    <t>01.03.2012 14:36</t>
  </si>
  <si>
    <t>3150</t>
  </si>
  <si>
    <t>10,2</t>
  </si>
  <si>
    <t>11000021-100104</t>
  </si>
  <si>
    <t>332</t>
  </si>
  <si>
    <t>09.03.2012</t>
  </si>
  <si>
    <t>22:43</t>
  </si>
  <si>
    <t>15.12.2011 18:06</t>
  </si>
  <si>
    <t>1502</t>
  </si>
  <si>
    <t>18,1</t>
  </si>
  <si>
    <t>11000021-100204</t>
  </si>
  <si>
    <t>1507</t>
  </si>
  <si>
    <t>11000022-100101</t>
  </si>
  <si>
    <t>329</t>
  </si>
  <si>
    <t>00:12</t>
  </si>
  <si>
    <t>15.12.2011 17:27</t>
  </si>
  <si>
    <t>11000022-100104</t>
  </si>
  <si>
    <t>11000022-100204</t>
  </si>
  <si>
    <t>11000022-200104</t>
  </si>
  <si>
    <t>330</t>
  </si>
  <si>
    <t>23:46</t>
  </si>
  <si>
    <t>15.12.2011 17:50</t>
  </si>
  <si>
    <t>11000022-200204</t>
  </si>
  <si>
    <t>11000024-100103</t>
  </si>
  <si>
    <t>325</t>
  </si>
  <si>
    <t>02:05</t>
  </si>
  <si>
    <t>15.12.2011 16:25</t>
  </si>
  <si>
    <t>11000024-100204</t>
  </si>
  <si>
    <t>11000024-200102</t>
  </si>
  <si>
    <t>326</t>
  </si>
  <si>
    <t>01:45</t>
  </si>
  <si>
    <t>15.12.2011 16:53</t>
  </si>
  <si>
    <t>17,7</t>
  </si>
  <si>
    <t>11000024-200104</t>
  </si>
  <si>
    <t>11000024-200204</t>
  </si>
  <si>
    <t>11000026-220102</t>
  </si>
  <si>
    <t>1097</t>
  </si>
  <si>
    <t>23:32</t>
  </si>
  <si>
    <t>01.03.2012 14:28</t>
  </si>
  <si>
    <t>11,8</t>
  </si>
  <si>
    <t>11000026-220103</t>
  </si>
  <si>
    <t>11000026-220201</t>
  </si>
  <si>
    <t>5810</t>
  </si>
  <si>
    <t>11000026-220203</t>
  </si>
  <si>
    <t>1503</t>
  </si>
  <si>
    <t>11000028-100102</t>
  </si>
  <si>
    <t>328</t>
  </si>
  <si>
    <t>00:32</t>
  </si>
  <si>
    <t>15.12.2011 17:23</t>
  </si>
  <si>
    <t>17,8</t>
  </si>
  <si>
    <t>11000028-100104</t>
  </si>
  <si>
    <t>11000028-100204</t>
  </si>
  <si>
    <t>11000028-200103</t>
  </si>
  <si>
    <t>01:04</t>
  </si>
  <si>
    <t>15.12.2011 17:03</t>
  </si>
  <si>
    <t>1511</t>
  </si>
  <si>
    <t>18,2</t>
  </si>
  <si>
    <t>11000028-200104</t>
  </si>
  <si>
    <t>11000028-200204</t>
  </si>
  <si>
    <t>1501</t>
  </si>
  <si>
    <t>11000029-100103</t>
  </si>
  <si>
    <t>355</t>
  </si>
  <si>
    <t>19.03.2012</t>
  </si>
  <si>
    <t>04:41</t>
  </si>
  <si>
    <t>16.12.2011 11:47</t>
  </si>
  <si>
    <t>157552</t>
  </si>
  <si>
    <t>1508</t>
  </si>
  <si>
    <t>11000029-100204</t>
  </si>
  <si>
    <t>1499</t>
  </si>
  <si>
    <t>20.03.2012</t>
  </si>
  <si>
    <t>11000030-200102</t>
  </si>
  <si>
    <t>462</t>
  </si>
  <si>
    <t>18.03.2012</t>
  </si>
  <si>
    <t>18:18</t>
  </si>
  <si>
    <t>24.12.2011 7:28</t>
  </si>
  <si>
    <t>157565</t>
  </si>
  <si>
    <t>2010</t>
  </si>
  <si>
    <t>17,4</t>
  </si>
  <si>
    <t>11000030-200103</t>
  </si>
  <si>
    <t>11000030-200202</t>
  </si>
  <si>
    <t>11000030-200203</t>
  </si>
  <si>
    <t>11000031-100103</t>
  </si>
  <si>
    <t>179</t>
  </si>
  <si>
    <t>29.03.2012</t>
  </si>
  <si>
    <t>13:27</t>
  </si>
  <si>
    <t>25.11.2011 15:05</t>
  </si>
  <si>
    <t>6020</t>
  </si>
  <si>
    <t>1520</t>
  </si>
  <si>
    <t>11000031-300103</t>
  </si>
  <si>
    <t>180</t>
  </si>
  <si>
    <t>17.04.2012</t>
  </si>
  <si>
    <t>05:19</t>
  </si>
  <si>
    <t>25.11.2011 15:14</t>
  </si>
  <si>
    <t>11000032-200102</t>
  </si>
  <si>
    <t>460</t>
  </si>
  <si>
    <t>18:23</t>
  </si>
  <si>
    <t>24.12.2011 7:05</t>
  </si>
  <si>
    <t>11000032-200202</t>
  </si>
  <si>
    <t>11000032-200203</t>
  </si>
  <si>
    <t>11000034-100104</t>
  </si>
  <si>
    <t>21</t>
  </si>
  <si>
    <t>20:18</t>
  </si>
  <si>
    <t>04.01.2012 12:12</t>
  </si>
  <si>
    <t>25922</t>
  </si>
  <si>
    <t>2015</t>
  </si>
  <si>
    <t>17,9</t>
  </si>
  <si>
    <t>11000034-100202</t>
  </si>
  <si>
    <t>6021</t>
  </si>
  <si>
    <t>2213</t>
  </si>
  <si>
    <t>11000034-200104</t>
  </si>
  <si>
    <t>53</t>
  </si>
  <si>
    <t>05.01.2012</t>
  </si>
  <si>
    <t>14:55</t>
  </si>
  <si>
    <t>05.01.2012 10:00</t>
  </si>
  <si>
    <t>11000034-200204</t>
  </si>
  <si>
    <t>11000038-100001</t>
  </si>
  <si>
    <t>141</t>
  </si>
  <si>
    <t>17.03.2012</t>
  </si>
  <si>
    <t>14:37</t>
  </si>
  <si>
    <t>12.01.2012 12:32</t>
  </si>
  <si>
    <t>2016</t>
  </si>
  <si>
    <t>15,9</t>
  </si>
  <si>
    <t>11000038-100002</t>
  </si>
  <si>
    <t>26000</t>
  </si>
  <si>
    <t>11000038-100003</t>
  </si>
  <si>
    <t>11000038-100004</t>
  </si>
  <si>
    <t>11000039-200102</t>
  </si>
  <si>
    <t>126</t>
  </si>
  <si>
    <t>21.11.2011 13:24</t>
  </si>
  <si>
    <t>11000039-200103</t>
  </si>
  <si>
    <t>11000039-200202</t>
  </si>
  <si>
    <t>11000039-200203</t>
  </si>
  <si>
    <t>11000039-300102</t>
  </si>
  <si>
    <t>125</t>
  </si>
  <si>
    <t>16:43</t>
  </si>
  <si>
    <t>21.11.2011 13:04</t>
  </si>
  <si>
    <t>11000039-300103</t>
  </si>
  <si>
    <t>11000039-300202</t>
  </si>
  <si>
    <t>11000039-300203</t>
  </si>
  <si>
    <t>11000040-100001</t>
  </si>
  <si>
    <t>54</t>
  </si>
  <si>
    <t>21.02.2012</t>
  </si>
  <si>
    <t>03:09</t>
  </si>
  <si>
    <t>05.01.2012 10:10</t>
  </si>
  <si>
    <t>14497</t>
  </si>
  <si>
    <t>4226</t>
  </si>
  <si>
    <t>11000040-100002</t>
  </si>
  <si>
    <t>9707</t>
  </si>
  <si>
    <t>11000040-100101</t>
  </si>
  <si>
    <t>11000040-100102</t>
  </si>
  <si>
    <t>11000040-100103</t>
  </si>
  <si>
    <t>11000040-100201</t>
  </si>
  <si>
    <t>11000040-100202</t>
  </si>
  <si>
    <t>11000040-100203</t>
  </si>
  <si>
    <t>11000042-100201</t>
  </si>
  <si>
    <t>482</t>
  </si>
  <si>
    <t>09:16</t>
  </si>
  <si>
    <t>26.12.2011 2:42</t>
  </si>
  <si>
    <t>11000042-200101</t>
  </si>
  <si>
    <t>481</t>
  </si>
  <si>
    <t>28.12.2011</t>
  </si>
  <si>
    <t>02:35</t>
  </si>
  <si>
    <t>26.12.2011 2:33</t>
  </si>
  <si>
    <t>11000042-200102</t>
  </si>
  <si>
    <t>11000042-200104</t>
  </si>
  <si>
    <t>11000042-200203</t>
  </si>
  <si>
    <t>135</t>
  </si>
  <si>
    <t>22.11.2011 16:36</t>
  </si>
  <si>
    <t>8014</t>
  </si>
  <si>
    <t>37</t>
  </si>
  <si>
    <t>11000043-300203</t>
  </si>
  <si>
    <t>11000044-100101</t>
  </si>
  <si>
    <t>459</t>
  </si>
  <si>
    <t>21:25</t>
  </si>
  <si>
    <t>24.12.2011 6:56</t>
  </si>
  <si>
    <t>11000044-100103</t>
  </si>
  <si>
    <t>11000044-100104</t>
  </si>
  <si>
    <t>11000045-100101</t>
  </si>
  <si>
    <t>136</t>
  </si>
  <si>
    <t>16:54</t>
  </si>
  <si>
    <t>22.11.2011 16:47</t>
  </si>
  <si>
    <t>44,6</t>
  </si>
  <si>
    <t>11000045-100204</t>
  </si>
  <si>
    <t>11000045-200204</t>
  </si>
  <si>
    <t>204</t>
  </si>
  <si>
    <t>02.12.2011 16:01</t>
  </si>
  <si>
    <t>11000047-100104</t>
  </si>
  <si>
    <t>143</t>
  </si>
  <si>
    <t>16:55</t>
  </si>
  <si>
    <t>23.11.2011 16:19</t>
  </si>
  <si>
    <t>11000047-100204</t>
  </si>
  <si>
    <t>11000047-200104</t>
  </si>
  <si>
    <t>145</t>
  </si>
  <si>
    <t>23.11.2011 17:05</t>
  </si>
  <si>
    <t>11000047-300104</t>
  </si>
  <si>
    <t>144</t>
  </si>
  <si>
    <t>23.11.2011 16:42</t>
  </si>
  <si>
    <t>11000048-101101</t>
  </si>
  <si>
    <t>480</t>
  </si>
  <si>
    <t>11:46</t>
  </si>
  <si>
    <t>26.12.2011 2:22</t>
  </si>
  <si>
    <t>25704</t>
  </si>
  <si>
    <t>4290</t>
  </si>
  <si>
    <t>11000048-101102</t>
  </si>
  <si>
    <t>11000048-101201</t>
  </si>
  <si>
    <t>2004</t>
  </si>
  <si>
    <t>11000048-101202</t>
  </si>
  <si>
    <t>11000048-200102</t>
  </si>
  <si>
    <t>12.03.2012</t>
  </si>
  <si>
    <t>18:11</t>
  </si>
  <si>
    <t>04.01.2012 12:03</t>
  </si>
  <si>
    <t>11000048-200202</t>
  </si>
  <si>
    <t>310</t>
  </si>
  <si>
    <t>05.08.2012</t>
  </si>
  <si>
    <t>02:57</t>
  </si>
  <si>
    <t>13.12.2011 18:30</t>
  </si>
  <si>
    <t>157561</t>
  </si>
  <si>
    <t>11650</t>
  </si>
  <si>
    <t>3706</t>
  </si>
  <si>
    <t>11000049-100002</t>
  </si>
  <si>
    <t>11000050-100104</t>
  </si>
  <si>
    <t>347</t>
  </si>
  <si>
    <t>14:11</t>
  </si>
  <si>
    <t>16.12.2011 9:22</t>
  </si>
  <si>
    <t>11000050-100204</t>
  </si>
  <si>
    <t>11000050-200104</t>
  </si>
  <si>
    <t>346</t>
  </si>
  <si>
    <t>16.12.2011 9:12</t>
  </si>
  <si>
    <t>11000050-200204</t>
  </si>
  <si>
    <t>11000050-300104</t>
  </si>
  <si>
    <t>345</t>
  </si>
  <si>
    <t>16.12.2011 9:08</t>
  </si>
  <si>
    <t>8010</t>
  </si>
  <si>
    <t>1509</t>
  </si>
  <si>
    <t>11000050-300204</t>
  </si>
  <si>
    <t>11000051-100101</t>
  </si>
  <si>
    <t>413</t>
  </si>
  <si>
    <t>03.04.2012</t>
  </si>
  <si>
    <t>14:40</t>
  </si>
  <si>
    <t>23.12.2011 12:40</t>
  </si>
  <si>
    <t>2206</t>
  </si>
  <si>
    <t>15,6</t>
  </si>
  <si>
    <t>11000051-100102</t>
  </si>
  <si>
    <t>11000051-100103</t>
  </si>
  <si>
    <t>11000051-100104</t>
  </si>
  <si>
    <t>11000051-100201</t>
  </si>
  <si>
    <t>11000051-100202</t>
  </si>
  <si>
    <t>11000051-100203</t>
  </si>
  <si>
    <t>11000051-100204</t>
  </si>
  <si>
    <t>11000052-100102</t>
  </si>
  <si>
    <t>07.03.2012</t>
  </si>
  <si>
    <t>01:03</t>
  </si>
  <si>
    <t>06.03.2012 10:46</t>
  </si>
  <si>
    <t>19,9</t>
  </si>
  <si>
    <t>11000052-100103</t>
  </si>
  <si>
    <t>6025</t>
  </si>
  <si>
    <t>11000052-100202</t>
  </si>
  <si>
    <t>11000052-100203</t>
  </si>
  <si>
    <t>11000052-200102</t>
  </si>
  <si>
    <t>1106-02</t>
  </si>
  <si>
    <t>06:34</t>
  </si>
  <si>
    <t>02.03.2012 14:35</t>
  </si>
  <si>
    <t>11000052-200202</t>
  </si>
  <si>
    <t>11000053-100204</t>
  </si>
  <si>
    <t>344</t>
  </si>
  <si>
    <t>25.03.2012</t>
  </si>
  <si>
    <t>06:05</t>
  </si>
  <si>
    <t>16.12.2011 8:58</t>
  </si>
  <si>
    <t>11000056-100104</t>
  </si>
  <si>
    <t>352</t>
  </si>
  <si>
    <t>09:51</t>
  </si>
  <si>
    <t>16.12.2011 11:31</t>
  </si>
  <si>
    <t>11000056-100204</t>
  </si>
  <si>
    <t>11000056-200104</t>
  </si>
  <si>
    <t>351</t>
  </si>
  <si>
    <t>10:08</t>
  </si>
  <si>
    <t>16.12.2011 11:23</t>
  </si>
  <si>
    <t>11000056-200204</t>
  </si>
  <si>
    <t>11000056-300104</t>
  </si>
  <si>
    <t>350</t>
  </si>
  <si>
    <t>10:27</t>
  </si>
  <si>
    <t>16.12.2011 11:20</t>
  </si>
  <si>
    <t>11000056-300204</t>
  </si>
  <si>
    <t>11000057-200101</t>
  </si>
  <si>
    <t>349</t>
  </si>
  <si>
    <t>11:01</t>
  </si>
  <si>
    <t>16.12.2011 9:43</t>
  </si>
  <si>
    <t>9</t>
  </si>
  <si>
    <t>11000057-200102</t>
  </si>
  <si>
    <t>11000057-200103</t>
  </si>
  <si>
    <t>11000057-200104</t>
  </si>
  <si>
    <t>11000057-200201</t>
  </si>
  <si>
    <t>11000057-200202</t>
  </si>
  <si>
    <t>11000057-200203</t>
  </si>
  <si>
    <t>11000057-300104</t>
  </si>
  <si>
    <t>348</t>
  </si>
  <si>
    <t>11:58</t>
  </si>
  <si>
    <t>16.12.2011 9:26</t>
  </si>
  <si>
    <t>11000057-300204</t>
  </si>
  <si>
    <t>11000061-100101</t>
  </si>
  <si>
    <t>163</t>
  </si>
  <si>
    <t>31.03.2012</t>
  </si>
  <si>
    <t>21:56</t>
  </si>
  <si>
    <t>24.11.2011 18:32</t>
  </si>
  <si>
    <t>157554</t>
  </si>
  <si>
    <t>11000061-100102</t>
  </si>
  <si>
    <t>2007</t>
  </si>
  <si>
    <t>11000061-100103</t>
  </si>
  <si>
    <t>8012</t>
  </si>
  <si>
    <t>11000061-100202</t>
  </si>
  <si>
    <t>6015</t>
  </si>
  <si>
    <t>11000061-100203</t>
  </si>
  <si>
    <t>11000063-100103</t>
  </si>
  <si>
    <t>171</t>
  </si>
  <si>
    <t>15:41</t>
  </si>
  <si>
    <t>25.11.2011 13:41</t>
  </si>
  <si>
    <t>11000063-100203</t>
  </si>
  <si>
    <t>11000063-200103</t>
  </si>
  <si>
    <t>178</t>
  </si>
  <si>
    <t>25.11.2011 14:48</t>
  </si>
  <si>
    <t>11000064-100103</t>
  </si>
  <si>
    <t>175</t>
  </si>
  <si>
    <t>25.11.2011 14:06</t>
  </si>
  <si>
    <t>11000064-200103</t>
  </si>
  <si>
    <t>177</t>
  </si>
  <si>
    <t>25.11.2011 14:27</t>
  </si>
  <si>
    <t>11000066-100103</t>
  </si>
  <si>
    <t>172</t>
  </si>
  <si>
    <t>25.11.2011 13:47</t>
  </si>
  <si>
    <t>8008</t>
  </si>
  <si>
    <t>11000066-200103</t>
  </si>
  <si>
    <t>173</t>
  </si>
  <si>
    <t>25.11.2011 13:53</t>
  </si>
  <si>
    <t>11000068-200102</t>
  </si>
  <si>
    <t>456</t>
  </si>
  <si>
    <t>23.01.2012</t>
  </si>
  <si>
    <t>17:34</t>
  </si>
  <si>
    <t>23.01.2012 16:39</t>
  </si>
  <si>
    <t>157563</t>
  </si>
  <si>
    <t>11000071-200000</t>
  </si>
  <si>
    <t>338</t>
  </si>
  <si>
    <t>18:52</t>
  </si>
  <si>
    <t>15.12.2011 18:55</t>
  </si>
  <si>
    <t>157542</t>
  </si>
  <si>
    <t>14</t>
  </si>
  <si>
    <t>32808</t>
  </si>
  <si>
    <t>3246</t>
  </si>
  <si>
    <t>11000072-100102</t>
  </si>
  <si>
    <t>32</t>
  </si>
  <si>
    <t>15:40</t>
  </si>
  <si>
    <t>03.11.2011 15:35</t>
  </si>
  <si>
    <t>11000072-100201</t>
  </si>
  <si>
    <t>11000072-100203</t>
  </si>
  <si>
    <t>11000072-300002</t>
  </si>
  <si>
    <t>35</t>
  </si>
  <si>
    <t>10.11.2011</t>
  </si>
  <si>
    <t>14:44</t>
  </si>
  <si>
    <t>07.11.2011 16:54</t>
  </si>
  <si>
    <t>11000073-100101</t>
  </si>
  <si>
    <t>174</t>
  </si>
  <si>
    <t>24.11.2013</t>
  </si>
  <si>
    <t>10:33</t>
  </si>
  <si>
    <t>25.11.2011 13:59</t>
  </si>
  <si>
    <t>11000073-100103</t>
  </si>
  <si>
    <t>11000073-100201</t>
  </si>
  <si>
    <t>11000073-100202</t>
  </si>
  <si>
    <t>11000073-100203</t>
  </si>
  <si>
    <t>11000073-200103</t>
  </si>
  <si>
    <t>176</t>
  </si>
  <si>
    <t>26.11.2011</t>
  </si>
  <si>
    <t>15:53</t>
  </si>
  <si>
    <t>25.11.2011 14:12</t>
  </si>
  <si>
    <t>11000073-200203</t>
  </si>
  <si>
    <t>11000074-120101</t>
  </si>
  <si>
    <t>990-01</t>
  </si>
  <si>
    <t>17.07.2012</t>
  </si>
  <si>
    <t>06:10</t>
  </si>
  <si>
    <t>02.03.2012 18:04</t>
  </si>
  <si>
    <t>8</t>
  </si>
  <si>
    <t>7,8</t>
  </si>
  <si>
    <t>11000074-220202</t>
  </si>
  <si>
    <t>1112</t>
  </si>
  <si>
    <t>07:23</t>
  </si>
  <si>
    <t>02.03.2012 17:58</t>
  </si>
  <si>
    <t>11000080-100203</t>
  </si>
  <si>
    <t>114</t>
  </si>
  <si>
    <t>22:27</t>
  </si>
  <si>
    <t>21.11.2011 9:48</t>
  </si>
  <si>
    <t>11000080-200103</t>
  </si>
  <si>
    <t>111</t>
  </si>
  <si>
    <t>16:44</t>
  </si>
  <si>
    <t>19.11.2011 14:45</t>
  </si>
  <si>
    <t>22</t>
  </si>
  <si>
    <t>11000080-200203</t>
  </si>
  <si>
    <t>11000083-100202</t>
  </si>
  <si>
    <t>1106-03</t>
  </si>
  <si>
    <t>22:02</t>
  </si>
  <si>
    <t>02.03.2012 14:43</t>
  </si>
  <si>
    <t>2141</t>
  </si>
  <si>
    <t>11000085-100101</t>
  </si>
  <si>
    <t>309</t>
  </si>
  <si>
    <t>09:23</t>
  </si>
  <si>
    <t>13.12.2011 18:05</t>
  </si>
  <si>
    <t>6014</t>
  </si>
  <si>
    <t>11000085-100203</t>
  </si>
  <si>
    <t>8021</t>
  </si>
  <si>
    <t>11000086-200006</t>
  </si>
  <si>
    <t>748</t>
  </si>
  <si>
    <t>18.02.2012</t>
  </si>
  <si>
    <t>17:11</t>
  </si>
  <si>
    <t>12.02.2012 13:17</t>
  </si>
  <si>
    <t>157644</t>
  </si>
  <si>
    <t>2200</t>
  </si>
  <si>
    <t>11000086-300002</t>
  </si>
  <si>
    <t>749</t>
  </si>
  <si>
    <t>16:15</t>
  </si>
  <si>
    <t>12.02.2012 13:38</t>
  </si>
  <si>
    <t>6009</t>
  </si>
  <si>
    <t>2003</t>
  </si>
  <si>
    <t>20,1</t>
  </si>
  <si>
    <t>11000091-200103</t>
  </si>
  <si>
    <t>202</t>
  </si>
  <si>
    <t>24.03.2012</t>
  </si>
  <si>
    <t>02.12.2011 15:45</t>
  </si>
  <si>
    <t>157556</t>
  </si>
  <si>
    <t>11000091-200104</t>
  </si>
  <si>
    <t>11000091-200203</t>
  </si>
  <si>
    <t>11000091-200204</t>
  </si>
  <si>
    <t>11000092-220101</t>
  </si>
  <si>
    <t>669</t>
  </si>
  <si>
    <t>10.02.2012 16:21</t>
  </si>
  <si>
    <t>11,9</t>
  </si>
  <si>
    <t>11000092-220102</t>
  </si>
  <si>
    <t>11000092-220103</t>
  </si>
  <si>
    <t>11000092-220201</t>
  </si>
  <si>
    <t>11000092-220202</t>
  </si>
  <si>
    <t>11000092-220203</t>
  </si>
  <si>
    <t>11000094-120102</t>
  </si>
  <si>
    <t>670</t>
  </si>
  <si>
    <t>14:43</t>
  </si>
  <si>
    <t>10.02.2012 16:26</t>
  </si>
  <si>
    <t>12,1</t>
  </si>
  <si>
    <t>11000094-120201</t>
  </si>
  <si>
    <t>11000094-120202</t>
  </si>
  <si>
    <t>11000094-220101</t>
  </si>
  <si>
    <t>676</t>
  </si>
  <si>
    <t>16:23</t>
  </si>
  <si>
    <t>10.02.2012 16:52</t>
  </si>
  <si>
    <t>11000094-220102</t>
  </si>
  <si>
    <t>11000094-220103</t>
  </si>
  <si>
    <t>11000094-220201</t>
  </si>
  <si>
    <t>11000094-220202</t>
  </si>
  <si>
    <t>11000094-220203</t>
  </si>
  <si>
    <t>11000094-310101</t>
  </si>
  <si>
    <t>677</t>
  </si>
  <si>
    <t>05.03.2012</t>
  </si>
  <si>
    <t>10.02.2012 16:58</t>
  </si>
  <si>
    <t>8,2</t>
  </si>
  <si>
    <t>11000094-310103</t>
  </si>
  <si>
    <t>11000094-310104</t>
  </si>
  <si>
    <t>11000094-310203</t>
  </si>
  <si>
    <t>11000094-310204</t>
  </si>
  <si>
    <t>11000094-320101</t>
  </si>
  <si>
    <t>1096-02</t>
  </si>
  <si>
    <t>01.03.2012 14:04</t>
  </si>
  <si>
    <t>2009</t>
  </si>
  <si>
    <t>11000094-320102</t>
  </si>
  <si>
    <t>11000094-3D0000</t>
  </si>
  <si>
    <t>11000096-110101</t>
  </si>
  <si>
    <t>1109</t>
  </si>
  <si>
    <t>11.02.2013</t>
  </si>
  <si>
    <t>10:07</t>
  </si>
  <si>
    <t>02.03.2012 16:04</t>
  </si>
  <si>
    <t>9,8</t>
  </si>
  <si>
    <t>11000096-110201</t>
  </si>
  <si>
    <t>5750</t>
  </si>
  <si>
    <t>11000096-120102</t>
  </si>
  <si>
    <t>671</t>
  </si>
  <si>
    <t>10.02.2012 16:33</t>
  </si>
  <si>
    <t>11000096-120103</t>
  </si>
  <si>
    <t>11000096-120202</t>
  </si>
  <si>
    <t>11000096-120203</t>
  </si>
  <si>
    <t>11000096-300101</t>
  </si>
  <si>
    <t>384</t>
  </si>
  <si>
    <t>23:49</t>
  </si>
  <si>
    <t>19.12.2011 12:34</t>
  </si>
  <si>
    <t>11000096-300102</t>
  </si>
  <si>
    <t>11000096-300103</t>
  </si>
  <si>
    <t>27896</t>
  </si>
  <si>
    <t>11000096-300201</t>
  </si>
  <si>
    <t>11000096-300202</t>
  </si>
  <si>
    <t>11000096-300203</t>
  </si>
  <si>
    <t>8015</t>
  </si>
  <si>
    <t>11000098-100002</t>
  </si>
  <si>
    <t>750</t>
  </si>
  <si>
    <t>15:44</t>
  </si>
  <si>
    <t>12.02.2012 13:53</t>
  </si>
  <si>
    <t>11000098-100006</t>
  </si>
  <si>
    <t>11000098-200006</t>
  </si>
  <si>
    <t>751</t>
  </si>
  <si>
    <t>14:09</t>
  </si>
  <si>
    <t>12.02.2012 14:06</t>
  </si>
  <si>
    <t>11000100-120201</t>
  </si>
  <si>
    <t>672</t>
  </si>
  <si>
    <t>23.01.2013</t>
  </si>
  <si>
    <t>14:26</t>
  </si>
  <si>
    <t>10.02.2012 16:36</t>
  </si>
  <si>
    <t>5280</t>
  </si>
  <si>
    <t>11000100-120202</t>
  </si>
  <si>
    <t>11000100-120203</t>
  </si>
  <si>
    <t>11000100-120204</t>
  </si>
  <si>
    <t>5279</t>
  </si>
  <si>
    <t>11000100-300001</t>
  </si>
  <si>
    <t>382</t>
  </si>
  <si>
    <t>00:27</t>
  </si>
  <si>
    <t>19.12.2011 11:36</t>
  </si>
  <si>
    <t>2500</t>
  </si>
  <si>
    <t>11000100-300002</t>
  </si>
  <si>
    <t>30298</t>
  </si>
  <si>
    <t>11000100-300003</t>
  </si>
  <si>
    <t>11000100-300004</t>
  </si>
  <si>
    <t>11000102-100001</t>
  </si>
  <si>
    <t>297</t>
  </si>
  <si>
    <t>16:58</t>
  </si>
  <si>
    <t>12.12.2011 15:41</t>
  </si>
  <si>
    <t>13,8</t>
  </si>
  <si>
    <t>11000102-100002</t>
  </si>
  <si>
    <t>11000102-100003</t>
  </si>
  <si>
    <t>11000102-100004</t>
  </si>
  <si>
    <t>11000102-100005</t>
  </si>
  <si>
    <t>11000103-100101</t>
  </si>
  <si>
    <t>49</t>
  </si>
  <si>
    <t>15:42</t>
  </si>
  <si>
    <t>08.11.2011 15:35</t>
  </si>
  <si>
    <t>157548</t>
  </si>
  <si>
    <t>11000103-100102</t>
  </si>
  <si>
    <t>11000103-100201</t>
  </si>
  <si>
    <t>11000103-100202</t>
  </si>
  <si>
    <t>11000103-200101</t>
  </si>
  <si>
    <t>52</t>
  </si>
  <si>
    <t>29.02.2012</t>
  </si>
  <si>
    <t>17:37</t>
  </si>
  <si>
    <t>08.11.2011 15:57</t>
  </si>
  <si>
    <t>11000103-200102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</si>
</sst>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name val="Tahoma"/>
      <family val="2"/>
      <charset val="204"/>
    </font>
    <font>
      <sz val="10"/>
      <name val="Arial"/>
      <family val="2"/>
      <charset val="204"/>
    </font>
    <font>
      <sz val="8"/>
      <name val="Tahoma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6">
    <xf numFmtId="0" fontId="0" fillId="0" borderId="0" xfId="0"/>
    <xf numFmtId="0" fontId="19" fillId="33" borderId="11" xfId="0" applyNumberFormat="1" applyFont="1" applyFill="1" applyBorder="1" applyAlignment="1" applyProtection="1">
      <alignment horizontal="left" vertical="top" wrapText="1"/>
    </xf>
    <xf numFmtId="0" fontId="0" fillId="33" borderId="0" xfId="0" applyFill="1"/>
    <xf numFmtId="0" fontId="19" fillId="33" borderId="12" xfId="0" applyNumberFormat="1" applyFont="1" applyFill="1" applyBorder="1" applyAlignment="1" applyProtection="1">
      <alignment horizontal="left" vertical="top" wrapText="1"/>
    </xf>
    <xf numFmtId="0" fontId="19" fillId="33" borderId="12" xfId="0" applyNumberFormat="1" applyFont="1" applyFill="1" applyBorder="1" applyAlignment="1" applyProtection="1">
      <alignment horizontal="right" vertical="top" wrapText="1"/>
    </xf>
    <xf numFmtId="0" fontId="0" fillId="33" borderId="10" xfId="0" applyFill="1" applyBorder="1"/>
    <xf numFmtId="0" fontId="0" fillId="33" borderId="0" xfId="0" applyFill="1" applyAlignment="1">
      <alignment horizontal="left"/>
    </xf>
    <xf numFmtId="164" fontId="0" fillId="33" borderId="0" xfId="0" applyNumberFormat="1" applyFill="1" applyAlignment="1">
      <alignment horizontal="right"/>
    </xf>
    <xf numFmtId="0" fontId="20" fillId="34" borderId="10" xfId="0" applyFont="1" applyFill="1" applyBorder="1"/>
    <xf numFmtId="0" fontId="0" fillId="34" borderId="0" xfId="0" applyFill="1" applyAlignment="1">
      <alignment horizontal="left"/>
    </xf>
    <xf numFmtId="0" fontId="21" fillId="34" borderId="11" xfId="0" applyNumberFormat="1" applyFont="1" applyFill="1" applyBorder="1" applyAlignment="1" applyProtection="1">
      <alignment horizontal="left" vertical="top" wrapText="1"/>
    </xf>
    <xf numFmtId="0" fontId="19" fillId="34" borderId="12" xfId="0" applyNumberFormat="1" applyFont="1" applyFill="1" applyBorder="1" applyAlignment="1" applyProtection="1">
      <alignment horizontal="left" vertical="top" wrapText="1"/>
    </xf>
    <xf numFmtId="0" fontId="0" fillId="34" borderId="0" xfId="0" applyFill="1"/>
    <xf numFmtId="0" fontId="20" fillId="34" borderId="0" xfId="0" applyFont="1" applyFill="1" applyAlignment="1">
      <alignment horizontal="left"/>
    </xf>
    <xf numFmtId="0" fontId="0" fillId="35" borderId="10" xfId="0" applyFill="1" applyBorder="1"/>
    <xf numFmtId="0" fontId="0" fillId="35" borderId="0" xfId="0" applyFill="1"/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workbookViewId="0">
      <selection activeCell="D6" sqref="D6"/>
    </sheetView>
  </sheetViews>
  <sheetFormatPr defaultRowHeight="12.75" x14ac:dyDescent="0.2"/>
  <cols>
    <col min="1" max="1" width="20.42578125" style="9" customWidth="1"/>
    <col min="2" max="2" width="9.140625" style="6"/>
    <col min="3" max="3" width="25.42578125" style="6" customWidth="1"/>
    <col min="4" max="4" width="15.140625" style="6" customWidth="1"/>
    <col min="5" max="5" width="12" style="6" customWidth="1"/>
    <col min="6" max="6" width="8.7109375" style="6" customWidth="1"/>
    <col min="7" max="7" width="4.42578125" style="6" customWidth="1"/>
    <col min="8" max="8" width="9.5703125" style="6" bestFit="1" customWidth="1"/>
    <col min="9" max="9" width="13.5703125" style="6" customWidth="1"/>
    <col min="10" max="10" width="12" style="6" customWidth="1"/>
    <col min="11" max="12" width="9.5703125" style="6" bestFit="1" customWidth="1"/>
    <col min="13" max="13" width="9.140625" style="6"/>
    <col min="14" max="14" width="6.140625" style="6" customWidth="1"/>
    <col min="15" max="15" width="13.85546875" style="6" customWidth="1"/>
    <col min="16" max="16" width="14" style="6" customWidth="1"/>
    <col min="17" max="16384" width="9.140625" style="2"/>
  </cols>
  <sheetData>
    <row r="1" spans="1:16" x14ac:dyDescent="0.2">
      <c r="A1" s="8" t="s">
        <v>4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</row>
    <row r="2" spans="1:16" x14ac:dyDescent="0.2">
      <c r="A2" s="9" t="s">
        <v>34</v>
      </c>
      <c r="B2" s="6" t="s">
        <v>16</v>
      </c>
      <c r="C2" s="6" t="s">
        <v>31</v>
      </c>
      <c r="D2" s="6" t="s">
        <v>32</v>
      </c>
      <c r="E2" s="6" t="s">
        <v>33</v>
      </c>
      <c r="F2" s="6" t="s">
        <v>29</v>
      </c>
      <c r="G2" s="6" t="s">
        <v>22</v>
      </c>
      <c r="H2" s="7">
        <v>0</v>
      </c>
      <c r="I2" s="7">
        <v>2.12</v>
      </c>
      <c r="J2" s="7">
        <v>0</v>
      </c>
      <c r="K2" s="7">
        <v>0</v>
      </c>
      <c r="L2" s="7">
        <v>2.12</v>
      </c>
      <c r="M2" s="6" t="s">
        <v>23</v>
      </c>
      <c r="N2" s="6" t="s">
        <v>24</v>
      </c>
      <c r="O2" s="6" t="s">
        <v>30</v>
      </c>
    </row>
    <row r="3" spans="1:16" x14ac:dyDescent="0.2">
      <c r="A3" s="13" t="s">
        <v>52</v>
      </c>
      <c r="B3" s="6" t="s">
        <v>16</v>
      </c>
      <c r="C3" s="6" t="s">
        <v>49</v>
      </c>
      <c r="D3" s="6" t="s">
        <v>50</v>
      </c>
      <c r="E3" s="6" t="s">
        <v>51</v>
      </c>
      <c r="F3" s="6" t="s">
        <v>53</v>
      </c>
      <c r="G3" s="6" t="s">
        <v>22</v>
      </c>
      <c r="H3" s="7">
        <v>1.8839999999999999</v>
      </c>
      <c r="I3" s="7">
        <v>0</v>
      </c>
      <c r="J3" s="7">
        <v>0</v>
      </c>
      <c r="K3" s="7">
        <v>0</v>
      </c>
      <c r="L3" s="7">
        <v>1.8839999999999999</v>
      </c>
      <c r="M3" s="6" t="s">
        <v>23</v>
      </c>
      <c r="N3" s="6" t="s">
        <v>24</v>
      </c>
      <c r="O3" s="6" t="s">
        <v>30</v>
      </c>
    </row>
    <row r="4" spans="1:16" x14ac:dyDescent="0.2">
      <c r="A4" s="9" t="s">
        <v>55</v>
      </c>
      <c r="B4" s="6" t="s">
        <v>16</v>
      </c>
      <c r="C4" s="6" t="s">
        <v>49</v>
      </c>
      <c r="D4" s="6" t="s">
        <v>50</v>
      </c>
      <c r="E4" s="6" t="s">
        <v>54</v>
      </c>
      <c r="F4" s="6" t="s">
        <v>53</v>
      </c>
      <c r="G4" s="6" t="s">
        <v>22</v>
      </c>
      <c r="H4" s="7">
        <v>1.9039999999999999</v>
      </c>
      <c r="I4" s="7">
        <v>0</v>
      </c>
      <c r="J4" s="7">
        <v>0</v>
      </c>
      <c r="K4" s="7">
        <v>0</v>
      </c>
      <c r="L4" s="7">
        <v>1.9039999999999999</v>
      </c>
      <c r="M4" s="6" t="s">
        <v>23</v>
      </c>
      <c r="N4" s="6" t="s">
        <v>24</v>
      </c>
      <c r="O4" s="6" t="s">
        <v>30</v>
      </c>
    </row>
    <row r="5" spans="1:16" x14ac:dyDescent="0.2">
      <c r="A5" s="9" t="s">
        <v>28</v>
      </c>
      <c r="B5" s="6" t="s">
        <v>16</v>
      </c>
      <c r="C5" s="6" t="s">
        <v>25</v>
      </c>
      <c r="D5" s="6" t="s">
        <v>26</v>
      </c>
      <c r="E5" s="6" t="s">
        <v>27</v>
      </c>
      <c r="F5" s="6" t="s">
        <v>29</v>
      </c>
      <c r="G5" s="6" t="s">
        <v>22</v>
      </c>
      <c r="H5" s="7">
        <v>0.56499999999999995</v>
      </c>
      <c r="I5" s="7">
        <v>0</v>
      </c>
      <c r="J5" s="7">
        <v>0</v>
      </c>
      <c r="K5" s="7">
        <v>0</v>
      </c>
      <c r="L5" s="7">
        <v>0.56499999999999995</v>
      </c>
      <c r="M5" s="6" t="s">
        <v>23</v>
      </c>
      <c r="N5" s="6" t="s">
        <v>24</v>
      </c>
      <c r="O5" s="6" t="s">
        <v>30</v>
      </c>
    </row>
    <row r="6" spans="1:16" x14ac:dyDescent="0.2">
      <c r="A6" s="9" t="s">
        <v>43</v>
      </c>
      <c r="B6" s="6" t="s">
        <v>16</v>
      </c>
      <c r="C6" s="6" t="s">
        <v>35</v>
      </c>
      <c r="D6" s="6" t="s">
        <v>36</v>
      </c>
      <c r="E6" s="6" t="s">
        <v>42</v>
      </c>
      <c r="F6" s="6" t="s">
        <v>44</v>
      </c>
      <c r="G6" s="6" t="s">
        <v>22</v>
      </c>
      <c r="H6" s="7">
        <v>8.8450000000000006</v>
      </c>
      <c r="I6" s="7">
        <v>0</v>
      </c>
      <c r="J6" s="7">
        <v>0</v>
      </c>
      <c r="K6" s="7">
        <v>0</v>
      </c>
      <c r="L6" s="7">
        <v>8.8450000000000006</v>
      </c>
      <c r="M6" s="6" t="s">
        <v>23</v>
      </c>
      <c r="N6" s="6" t="s">
        <v>40</v>
      </c>
      <c r="O6" s="6" t="s">
        <v>41</v>
      </c>
    </row>
    <row r="7" spans="1:16" x14ac:dyDescent="0.2">
      <c r="A7" s="9" t="s">
        <v>20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21</v>
      </c>
      <c r="G7" s="6" t="s">
        <v>22</v>
      </c>
      <c r="H7" s="7">
        <v>8.1829999999999998</v>
      </c>
      <c r="I7" s="7">
        <v>0</v>
      </c>
      <c r="J7" s="7">
        <v>0</v>
      </c>
      <c r="K7" s="7">
        <v>0</v>
      </c>
      <c r="L7" s="7">
        <v>8.1829999999999998</v>
      </c>
      <c r="M7" s="6" t="s">
        <v>23</v>
      </c>
      <c r="N7" s="6" t="s">
        <v>24</v>
      </c>
    </row>
    <row r="8" spans="1:16" x14ac:dyDescent="0.2">
      <c r="A8" s="9" t="s">
        <v>38</v>
      </c>
      <c r="B8" s="6" t="s">
        <v>16</v>
      </c>
      <c r="C8" s="6" t="s">
        <v>35</v>
      </c>
      <c r="D8" s="6" t="s">
        <v>36</v>
      </c>
      <c r="E8" s="6" t="s">
        <v>37</v>
      </c>
      <c r="F8" s="6" t="s">
        <v>39</v>
      </c>
      <c r="G8" s="6" t="s">
        <v>22</v>
      </c>
      <c r="H8" s="7">
        <v>8.9920000000000009</v>
      </c>
      <c r="I8" s="7">
        <v>0</v>
      </c>
      <c r="J8" s="7">
        <v>0</v>
      </c>
      <c r="K8" s="7">
        <v>0</v>
      </c>
      <c r="L8" s="7">
        <v>8.9920000000000009</v>
      </c>
      <c r="M8" s="6" t="s">
        <v>23</v>
      </c>
      <c r="N8" s="6" t="s">
        <v>40</v>
      </c>
      <c r="O8" s="6" t="s">
        <v>41</v>
      </c>
    </row>
    <row r="9" spans="1:16" x14ac:dyDescent="0.2">
      <c r="A9" s="9" t="s">
        <v>46</v>
      </c>
      <c r="B9" s="6" t="s">
        <v>16</v>
      </c>
      <c r="C9" s="6" t="s">
        <v>35</v>
      </c>
      <c r="D9" s="6" t="s">
        <v>36</v>
      </c>
      <c r="E9" s="6" t="s">
        <v>45</v>
      </c>
      <c r="F9" s="6" t="s">
        <v>39</v>
      </c>
      <c r="G9" s="6" t="s">
        <v>22</v>
      </c>
      <c r="H9" s="7">
        <v>8.9920000000000009</v>
      </c>
      <c r="I9" s="7">
        <v>0</v>
      </c>
      <c r="J9" s="7">
        <v>0</v>
      </c>
      <c r="K9" s="7">
        <v>0</v>
      </c>
      <c r="L9" s="7">
        <v>8.9920000000000009</v>
      </c>
      <c r="M9" s="6" t="s">
        <v>23</v>
      </c>
      <c r="N9" s="6" t="s">
        <v>40</v>
      </c>
      <c r="O9" s="6" t="s">
        <v>41</v>
      </c>
    </row>
    <row r="10" spans="1:16" x14ac:dyDescent="0.2">
      <c r="A10" s="9" t="s">
        <v>48</v>
      </c>
      <c r="B10" s="6" t="s">
        <v>16</v>
      </c>
      <c r="C10" s="6" t="s">
        <v>35</v>
      </c>
      <c r="D10" s="6" t="s">
        <v>36</v>
      </c>
      <c r="E10" s="6" t="s">
        <v>47</v>
      </c>
      <c r="F10" s="6" t="s">
        <v>39</v>
      </c>
      <c r="G10" s="6" t="s">
        <v>22</v>
      </c>
      <c r="H10" s="7">
        <v>8.9920000000000009</v>
      </c>
      <c r="I10" s="7">
        <v>0</v>
      </c>
      <c r="J10" s="7">
        <v>0</v>
      </c>
      <c r="K10" s="7">
        <v>0</v>
      </c>
      <c r="L10" s="7">
        <v>8.9920000000000009</v>
      </c>
      <c r="M10" s="6" t="s">
        <v>23</v>
      </c>
      <c r="N10" s="6" t="s">
        <v>40</v>
      </c>
      <c r="O10" s="6" t="s">
        <v>41</v>
      </c>
    </row>
    <row r="11" spans="1:16" x14ac:dyDescent="0.2">
      <c r="A11" s="9" t="s">
        <v>192</v>
      </c>
      <c r="B11" s="6" t="s">
        <v>16</v>
      </c>
      <c r="C11" s="6" t="s">
        <v>56</v>
      </c>
      <c r="D11" s="6" t="s">
        <v>57</v>
      </c>
      <c r="E11" s="6" t="s">
        <v>191</v>
      </c>
      <c r="F11" s="6" t="s">
        <v>39</v>
      </c>
      <c r="G11" s="6" t="s">
        <v>22</v>
      </c>
      <c r="H11" s="7">
        <v>0</v>
      </c>
      <c r="I11" s="7">
        <v>10.709</v>
      </c>
      <c r="J11" s="7">
        <v>0</v>
      </c>
      <c r="K11" s="7">
        <v>10.709</v>
      </c>
      <c r="L11" s="7">
        <v>0</v>
      </c>
      <c r="M11" s="6" t="s">
        <v>23</v>
      </c>
      <c r="N11" s="6" t="s">
        <v>40</v>
      </c>
      <c r="O11" s="6" t="s">
        <v>41</v>
      </c>
    </row>
    <row r="12" spans="1:16" x14ac:dyDescent="0.2">
      <c r="A12" s="9" t="s">
        <v>190</v>
      </c>
      <c r="B12" s="6" t="s">
        <v>16</v>
      </c>
      <c r="C12" s="6" t="s">
        <v>56</v>
      </c>
      <c r="D12" s="6" t="s">
        <v>57</v>
      </c>
      <c r="E12" s="6" t="s">
        <v>189</v>
      </c>
      <c r="F12" s="6" t="s">
        <v>39</v>
      </c>
      <c r="G12" s="6" t="s">
        <v>22</v>
      </c>
      <c r="H12" s="7">
        <v>0</v>
      </c>
      <c r="I12" s="7">
        <v>10.709</v>
      </c>
      <c r="J12" s="7">
        <v>0</v>
      </c>
      <c r="K12" s="7">
        <v>10.709</v>
      </c>
      <c r="L12" s="7">
        <v>0</v>
      </c>
      <c r="M12" s="6" t="s">
        <v>23</v>
      </c>
      <c r="N12" s="6" t="s">
        <v>40</v>
      </c>
      <c r="O12" s="6" t="s">
        <v>41</v>
      </c>
    </row>
    <row r="13" spans="1:16" x14ac:dyDescent="0.2">
      <c r="A13" s="9" t="s">
        <v>194</v>
      </c>
      <c r="B13" s="6" t="s">
        <v>16</v>
      </c>
      <c r="C13" s="6" t="s">
        <v>56</v>
      </c>
      <c r="D13" s="6" t="s">
        <v>57</v>
      </c>
      <c r="E13" s="6" t="s">
        <v>193</v>
      </c>
      <c r="F13" s="6" t="s">
        <v>39</v>
      </c>
      <c r="G13" s="6" t="s">
        <v>22</v>
      </c>
      <c r="H13" s="7">
        <v>0</v>
      </c>
      <c r="I13" s="7">
        <v>10.709</v>
      </c>
      <c r="J13" s="7">
        <v>10.709</v>
      </c>
      <c r="K13" s="7">
        <v>0</v>
      </c>
      <c r="L13" s="7">
        <v>0</v>
      </c>
      <c r="M13" s="6" t="s">
        <v>23</v>
      </c>
      <c r="N13" s="6" t="s">
        <v>40</v>
      </c>
      <c r="O13" s="6" t="s">
        <v>41</v>
      </c>
    </row>
    <row r="14" spans="1:16" x14ac:dyDescent="0.2">
      <c r="A14" s="9" t="s">
        <v>196</v>
      </c>
      <c r="B14" s="6" t="s">
        <v>16</v>
      </c>
      <c r="C14" s="6" t="s">
        <v>56</v>
      </c>
      <c r="D14" s="6" t="s">
        <v>57</v>
      </c>
      <c r="E14" s="6" t="s">
        <v>195</v>
      </c>
      <c r="F14" s="6" t="s">
        <v>39</v>
      </c>
      <c r="G14" s="6" t="s">
        <v>22</v>
      </c>
      <c r="H14" s="7">
        <v>0</v>
      </c>
      <c r="I14" s="7">
        <v>10.709</v>
      </c>
      <c r="J14" s="7">
        <v>0</v>
      </c>
      <c r="K14" s="7">
        <v>10.709</v>
      </c>
      <c r="L14" s="7">
        <v>0</v>
      </c>
      <c r="M14" s="6" t="s">
        <v>23</v>
      </c>
      <c r="N14" s="6" t="s">
        <v>40</v>
      </c>
      <c r="O14" s="6" t="s">
        <v>41</v>
      </c>
    </row>
    <row r="15" spans="1:16" x14ac:dyDescent="0.2">
      <c r="A15" s="9" t="s">
        <v>184</v>
      </c>
      <c r="B15" s="6" t="s">
        <v>16</v>
      </c>
      <c r="C15" s="6" t="s">
        <v>56</v>
      </c>
      <c r="D15" s="6" t="s">
        <v>57</v>
      </c>
      <c r="E15" s="6" t="s">
        <v>183</v>
      </c>
      <c r="F15" s="6" t="s">
        <v>39</v>
      </c>
      <c r="G15" s="6" t="s">
        <v>22</v>
      </c>
      <c r="H15" s="7">
        <v>0</v>
      </c>
      <c r="I15" s="7">
        <v>10.709</v>
      </c>
      <c r="J15" s="7">
        <v>0</v>
      </c>
      <c r="K15" s="7">
        <v>10.709</v>
      </c>
      <c r="L15" s="7">
        <v>0</v>
      </c>
      <c r="M15" s="6" t="s">
        <v>23</v>
      </c>
      <c r="N15" s="6" t="s">
        <v>40</v>
      </c>
      <c r="O15" s="6" t="s">
        <v>41</v>
      </c>
    </row>
    <row r="16" spans="1:16" x14ac:dyDescent="0.2">
      <c r="A16" s="9" t="s">
        <v>182</v>
      </c>
      <c r="B16" s="6" t="s">
        <v>16</v>
      </c>
      <c r="C16" s="6" t="s">
        <v>56</v>
      </c>
      <c r="D16" s="6" t="s">
        <v>57</v>
      </c>
      <c r="E16" s="6" t="s">
        <v>181</v>
      </c>
      <c r="F16" s="6" t="s">
        <v>39</v>
      </c>
      <c r="G16" s="6" t="s">
        <v>22</v>
      </c>
      <c r="H16" s="7">
        <v>0</v>
      </c>
      <c r="I16" s="7">
        <v>10.709</v>
      </c>
      <c r="J16" s="7">
        <v>0</v>
      </c>
      <c r="K16" s="7">
        <v>10.709</v>
      </c>
      <c r="L16" s="7">
        <v>0</v>
      </c>
      <c r="M16" s="6" t="s">
        <v>23</v>
      </c>
      <c r="N16" s="6" t="s">
        <v>40</v>
      </c>
      <c r="O16" s="6" t="s">
        <v>41</v>
      </c>
    </row>
    <row r="17" spans="1:15" x14ac:dyDescent="0.2">
      <c r="A17" s="9" t="s">
        <v>186</v>
      </c>
      <c r="B17" s="6" t="s">
        <v>16</v>
      </c>
      <c r="C17" s="6" t="s">
        <v>56</v>
      </c>
      <c r="D17" s="6" t="s">
        <v>57</v>
      </c>
      <c r="E17" s="6" t="s">
        <v>185</v>
      </c>
      <c r="F17" s="6" t="s">
        <v>39</v>
      </c>
      <c r="G17" s="6" t="s">
        <v>22</v>
      </c>
      <c r="H17" s="7">
        <v>0</v>
      </c>
      <c r="I17" s="7">
        <v>10.709</v>
      </c>
      <c r="J17" s="7">
        <v>0</v>
      </c>
      <c r="K17" s="7">
        <v>10.709</v>
      </c>
      <c r="L17" s="7">
        <v>0</v>
      </c>
      <c r="M17" s="6" t="s">
        <v>23</v>
      </c>
      <c r="N17" s="6" t="s">
        <v>40</v>
      </c>
      <c r="O17" s="6" t="s">
        <v>41</v>
      </c>
    </row>
    <row r="18" spans="1:15" x14ac:dyDescent="0.2">
      <c r="A18" s="9" t="s">
        <v>188</v>
      </c>
      <c r="B18" s="6" t="s">
        <v>16</v>
      </c>
      <c r="C18" s="6" t="s">
        <v>56</v>
      </c>
      <c r="D18" s="6" t="s">
        <v>57</v>
      </c>
      <c r="E18" s="6" t="s">
        <v>187</v>
      </c>
      <c r="F18" s="6" t="s">
        <v>39</v>
      </c>
      <c r="G18" s="6" t="s">
        <v>22</v>
      </c>
      <c r="H18" s="7">
        <v>0</v>
      </c>
      <c r="I18" s="7">
        <v>10.709</v>
      </c>
      <c r="J18" s="7">
        <v>0</v>
      </c>
      <c r="K18" s="7">
        <v>10.709</v>
      </c>
      <c r="L18" s="7">
        <v>0</v>
      </c>
      <c r="M18" s="6" t="s">
        <v>23</v>
      </c>
      <c r="N18" s="6" t="s">
        <v>40</v>
      </c>
      <c r="O18" s="6" t="s">
        <v>41</v>
      </c>
    </row>
    <row r="19" spans="1:15" x14ac:dyDescent="0.2">
      <c r="A19" s="9" t="s">
        <v>81</v>
      </c>
      <c r="B19" s="6" t="s">
        <v>16</v>
      </c>
      <c r="C19" s="6" t="s">
        <v>56</v>
      </c>
      <c r="D19" s="6" t="s">
        <v>57</v>
      </c>
      <c r="E19" s="6" t="s">
        <v>80</v>
      </c>
      <c r="F19" s="6" t="s">
        <v>39</v>
      </c>
      <c r="G19" s="6" t="s">
        <v>22</v>
      </c>
      <c r="H19" s="7">
        <v>0</v>
      </c>
      <c r="I19" s="7">
        <v>10.709</v>
      </c>
      <c r="J19" s="7">
        <v>0</v>
      </c>
      <c r="K19" s="7">
        <v>10.709</v>
      </c>
      <c r="L19" s="7">
        <v>0</v>
      </c>
      <c r="M19" s="6" t="s">
        <v>23</v>
      </c>
      <c r="N19" s="6" t="s">
        <v>40</v>
      </c>
      <c r="O19" s="6" t="s">
        <v>41</v>
      </c>
    </row>
    <row r="20" spans="1:15" x14ac:dyDescent="0.2">
      <c r="A20" s="9" t="s">
        <v>83</v>
      </c>
      <c r="B20" s="6" t="s">
        <v>16</v>
      </c>
      <c r="C20" s="6" t="s">
        <v>56</v>
      </c>
      <c r="D20" s="6" t="s">
        <v>57</v>
      </c>
      <c r="E20" s="6" t="s">
        <v>82</v>
      </c>
      <c r="F20" s="6" t="s">
        <v>39</v>
      </c>
      <c r="G20" s="6" t="s">
        <v>22</v>
      </c>
      <c r="H20" s="7">
        <v>0</v>
      </c>
      <c r="I20" s="7">
        <v>10.709</v>
      </c>
      <c r="J20" s="7">
        <v>0</v>
      </c>
      <c r="K20" s="7">
        <v>10.709</v>
      </c>
      <c r="L20" s="7">
        <v>0</v>
      </c>
      <c r="M20" s="6" t="s">
        <v>23</v>
      </c>
      <c r="N20" s="6" t="s">
        <v>40</v>
      </c>
      <c r="O20" s="6" t="s">
        <v>41</v>
      </c>
    </row>
    <row r="21" spans="1:15" x14ac:dyDescent="0.2">
      <c r="A21" s="9" t="s">
        <v>87</v>
      </c>
      <c r="B21" s="6" t="s">
        <v>16</v>
      </c>
      <c r="C21" s="6" t="s">
        <v>56</v>
      </c>
      <c r="D21" s="6" t="s">
        <v>57</v>
      </c>
      <c r="E21" s="6" t="s">
        <v>86</v>
      </c>
      <c r="F21" s="6" t="s">
        <v>88</v>
      </c>
      <c r="G21" s="6" t="s">
        <v>22</v>
      </c>
      <c r="H21" s="7">
        <v>0</v>
      </c>
      <c r="I21" s="7">
        <v>10.366</v>
      </c>
      <c r="J21" s="7">
        <v>0</v>
      </c>
      <c r="K21" s="7">
        <v>10.366</v>
      </c>
      <c r="L21" s="7">
        <v>0</v>
      </c>
      <c r="M21" s="6" t="s">
        <v>23</v>
      </c>
      <c r="N21" s="6" t="s">
        <v>40</v>
      </c>
      <c r="O21" s="6" t="s">
        <v>41</v>
      </c>
    </row>
    <row r="22" spans="1:15" x14ac:dyDescent="0.2">
      <c r="A22" s="9" t="s">
        <v>85</v>
      </c>
      <c r="B22" s="6" t="s">
        <v>16</v>
      </c>
      <c r="C22" s="6" t="s">
        <v>56</v>
      </c>
      <c r="D22" s="6" t="s">
        <v>57</v>
      </c>
      <c r="E22" s="6" t="s">
        <v>84</v>
      </c>
      <c r="F22" s="6" t="s">
        <v>39</v>
      </c>
      <c r="G22" s="6" t="s">
        <v>22</v>
      </c>
      <c r="H22" s="7">
        <v>0</v>
      </c>
      <c r="I22" s="7">
        <v>10.709</v>
      </c>
      <c r="J22" s="7">
        <v>0</v>
      </c>
      <c r="K22" s="7">
        <v>10.709</v>
      </c>
      <c r="L22" s="7">
        <v>0</v>
      </c>
      <c r="M22" s="6" t="s">
        <v>23</v>
      </c>
      <c r="N22" s="6" t="s">
        <v>40</v>
      </c>
      <c r="O22" s="6" t="s">
        <v>41</v>
      </c>
    </row>
    <row r="23" spans="1:15" x14ac:dyDescent="0.2">
      <c r="A23" s="9" t="s">
        <v>176</v>
      </c>
      <c r="B23" s="6" t="s">
        <v>16</v>
      </c>
      <c r="C23" s="6" t="s">
        <v>56</v>
      </c>
      <c r="D23" s="6" t="s">
        <v>57</v>
      </c>
      <c r="E23" s="6" t="s">
        <v>175</v>
      </c>
      <c r="F23" s="6" t="s">
        <v>39</v>
      </c>
      <c r="G23" s="6" t="s">
        <v>22</v>
      </c>
      <c r="H23" s="7">
        <v>0</v>
      </c>
      <c r="I23" s="7">
        <v>10.709</v>
      </c>
      <c r="J23" s="7">
        <v>0</v>
      </c>
      <c r="K23" s="7">
        <v>10.709</v>
      </c>
      <c r="L23" s="7">
        <v>0</v>
      </c>
      <c r="M23" s="6" t="s">
        <v>23</v>
      </c>
      <c r="N23" s="6" t="s">
        <v>40</v>
      </c>
      <c r="O23" s="6" t="s">
        <v>41</v>
      </c>
    </row>
    <row r="24" spans="1:15" x14ac:dyDescent="0.2">
      <c r="A24" s="9" t="s">
        <v>174</v>
      </c>
      <c r="B24" s="6" t="s">
        <v>16</v>
      </c>
      <c r="C24" s="6" t="s">
        <v>56</v>
      </c>
      <c r="D24" s="6" t="s">
        <v>57</v>
      </c>
      <c r="E24" s="6" t="s">
        <v>173</v>
      </c>
      <c r="F24" s="6" t="s">
        <v>39</v>
      </c>
      <c r="G24" s="6" t="s">
        <v>22</v>
      </c>
      <c r="H24" s="7">
        <v>0</v>
      </c>
      <c r="I24" s="7">
        <v>10.709</v>
      </c>
      <c r="J24" s="7">
        <v>0</v>
      </c>
      <c r="K24" s="7">
        <v>10.709</v>
      </c>
      <c r="L24" s="7">
        <v>0</v>
      </c>
      <c r="M24" s="6" t="s">
        <v>23</v>
      </c>
      <c r="N24" s="6" t="s">
        <v>40</v>
      </c>
      <c r="O24" s="6" t="s">
        <v>41</v>
      </c>
    </row>
    <row r="25" spans="1:15" x14ac:dyDescent="0.2">
      <c r="A25" s="9" t="s">
        <v>170</v>
      </c>
      <c r="B25" s="6" t="s">
        <v>16</v>
      </c>
      <c r="C25" s="6" t="s">
        <v>56</v>
      </c>
      <c r="D25" s="6" t="s">
        <v>57</v>
      </c>
      <c r="E25" s="6" t="s">
        <v>169</v>
      </c>
      <c r="F25" s="6" t="s">
        <v>39</v>
      </c>
      <c r="G25" s="6" t="s">
        <v>22</v>
      </c>
      <c r="H25" s="7">
        <v>0</v>
      </c>
      <c r="I25" s="7">
        <v>10.709</v>
      </c>
      <c r="J25" s="7">
        <v>0</v>
      </c>
      <c r="K25" s="7">
        <v>10.709</v>
      </c>
      <c r="L25" s="7">
        <v>0</v>
      </c>
      <c r="M25" s="6" t="s">
        <v>23</v>
      </c>
      <c r="N25" s="6" t="s">
        <v>40</v>
      </c>
      <c r="O25" s="6" t="s">
        <v>41</v>
      </c>
    </row>
    <row r="26" spans="1:15" x14ac:dyDescent="0.2">
      <c r="A26" s="9" t="s">
        <v>172</v>
      </c>
      <c r="B26" s="6" t="s">
        <v>16</v>
      </c>
      <c r="C26" s="6" t="s">
        <v>56</v>
      </c>
      <c r="D26" s="6" t="s">
        <v>57</v>
      </c>
      <c r="E26" s="6" t="s">
        <v>171</v>
      </c>
      <c r="F26" s="6" t="s">
        <v>39</v>
      </c>
      <c r="G26" s="6" t="s">
        <v>22</v>
      </c>
      <c r="H26" s="7">
        <v>0</v>
      </c>
      <c r="I26" s="7">
        <v>10.709</v>
      </c>
      <c r="J26" s="7">
        <v>0</v>
      </c>
      <c r="K26" s="7">
        <v>10.709</v>
      </c>
      <c r="L26" s="7">
        <v>0</v>
      </c>
      <c r="M26" s="6" t="s">
        <v>23</v>
      </c>
      <c r="N26" s="6" t="s">
        <v>40</v>
      </c>
      <c r="O26" s="6" t="s">
        <v>41</v>
      </c>
    </row>
    <row r="27" spans="1:15" x14ac:dyDescent="0.2">
      <c r="A27" s="9" t="s">
        <v>166</v>
      </c>
      <c r="B27" s="6" t="s">
        <v>16</v>
      </c>
      <c r="C27" s="6" t="s">
        <v>56</v>
      </c>
      <c r="D27" s="6" t="s">
        <v>57</v>
      </c>
      <c r="E27" s="6" t="s">
        <v>165</v>
      </c>
      <c r="F27" s="6" t="s">
        <v>39</v>
      </c>
      <c r="G27" s="6" t="s">
        <v>22</v>
      </c>
      <c r="H27" s="7">
        <v>0</v>
      </c>
      <c r="I27" s="7">
        <v>10.709</v>
      </c>
      <c r="J27" s="7">
        <v>0</v>
      </c>
      <c r="K27" s="7">
        <v>10.709</v>
      </c>
      <c r="L27" s="7">
        <v>0</v>
      </c>
      <c r="M27" s="6" t="s">
        <v>23</v>
      </c>
      <c r="N27" s="6" t="s">
        <v>40</v>
      </c>
      <c r="O27" s="6" t="s">
        <v>41</v>
      </c>
    </row>
    <row r="28" spans="1:15" x14ac:dyDescent="0.2">
      <c r="A28" s="9" t="s">
        <v>168</v>
      </c>
      <c r="B28" s="6" t="s">
        <v>16</v>
      </c>
      <c r="C28" s="6" t="s">
        <v>56</v>
      </c>
      <c r="D28" s="6" t="s">
        <v>57</v>
      </c>
      <c r="E28" s="6" t="s">
        <v>167</v>
      </c>
      <c r="F28" s="6" t="s">
        <v>39</v>
      </c>
      <c r="G28" s="6" t="s">
        <v>22</v>
      </c>
      <c r="H28" s="7">
        <v>0</v>
      </c>
      <c r="I28" s="7">
        <v>10.709</v>
      </c>
      <c r="J28" s="7">
        <v>0</v>
      </c>
      <c r="K28" s="7">
        <v>10.709</v>
      </c>
      <c r="L28" s="7">
        <v>0</v>
      </c>
      <c r="M28" s="6" t="s">
        <v>23</v>
      </c>
      <c r="N28" s="6" t="s">
        <v>40</v>
      </c>
      <c r="O28" s="6" t="s">
        <v>41</v>
      </c>
    </row>
    <row r="29" spans="1:15" x14ac:dyDescent="0.2">
      <c r="A29" s="9" t="s">
        <v>164</v>
      </c>
      <c r="B29" s="6" t="s">
        <v>16</v>
      </c>
      <c r="C29" s="6" t="s">
        <v>56</v>
      </c>
      <c r="D29" s="6" t="s">
        <v>57</v>
      </c>
      <c r="E29" s="6" t="s">
        <v>163</v>
      </c>
      <c r="F29" s="6" t="s">
        <v>39</v>
      </c>
      <c r="G29" s="6" t="s">
        <v>22</v>
      </c>
      <c r="H29" s="7">
        <v>0</v>
      </c>
      <c r="I29" s="7">
        <v>10.709</v>
      </c>
      <c r="J29" s="7">
        <v>0</v>
      </c>
      <c r="K29" s="7">
        <v>10.709</v>
      </c>
      <c r="L29" s="7">
        <v>0</v>
      </c>
      <c r="M29" s="6" t="s">
        <v>23</v>
      </c>
      <c r="N29" s="6" t="s">
        <v>40</v>
      </c>
      <c r="O29" s="6" t="s">
        <v>41</v>
      </c>
    </row>
    <row r="30" spans="1:15" x14ac:dyDescent="0.2">
      <c r="A30" s="9" t="s">
        <v>162</v>
      </c>
      <c r="B30" s="6" t="s">
        <v>16</v>
      </c>
      <c r="C30" s="6" t="s">
        <v>56</v>
      </c>
      <c r="D30" s="6" t="s">
        <v>57</v>
      </c>
      <c r="E30" s="6" t="s">
        <v>161</v>
      </c>
      <c r="F30" s="6" t="s">
        <v>39</v>
      </c>
      <c r="G30" s="6" t="s">
        <v>22</v>
      </c>
      <c r="H30" s="7">
        <v>0</v>
      </c>
      <c r="I30" s="7">
        <v>10.709</v>
      </c>
      <c r="J30" s="7">
        <v>0</v>
      </c>
      <c r="K30" s="7">
        <v>10.709</v>
      </c>
      <c r="L30" s="7">
        <v>0</v>
      </c>
      <c r="M30" s="6" t="s">
        <v>23</v>
      </c>
      <c r="N30" s="6" t="s">
        <v>40</v>
      </c>
      <c r="O30" s="6" t="s">
        <v>41</v>
      </c>
    </row>
    <row r="31" spans="1:15" x14ac:dyDescent="0.2">
      <c r="A31" s="9" t="s">
        <v>210</v>
      </c>
      <c r="B31" s="6" t="s">
        <v>16</v>
      </c>
      <c r="C31" s="6" t="s">
        <v>56</v>
      </c>
      <c r="D31" s="6" t="s">
        <v>57</v>
      </c>
      <c r="E31" s="6" t="s">
        <v>209</v>
      </c>
      <c r="F31" s="6" t="s">
        <v>39</v>
      </c>
      <c r="G31" s="6" t="s">
        <v>22</v>
      </c>
      <c r="H31" s="7">
        <v>0</v>
      </c>
      <c r="I31" s="7">
        <v>10.709</v>
      </c>
      <c r="J31" s="7">
        <v>0</v>
      </c>
      <c r="K31" s="7">
        <v>10.709</v>
      </c>
      <c r="L31" s="7">
        <v>0</v>
      </c>
      <c r="M31" s="6" t="s">
        <v>23</v>
      </c>
      <c r="N31" s="6" t="s">
        <v>40</v>
      </c>
      <c r="O31" s="6" t="s">
        <v>41</v>
      </c>
    </row>
    <row r="32" spans="1:15" x14ac:dyDescent="0.2">
      <c r="A32" s="9" t="s">
        <v>212</v>
      </c>
      <c r="B32" s="6" t="s">
        <v>16</v>
      </c>
      <c r="C32" s="6" t="s">
        <v>56</v>
      </c>
      <c r="D32" s="6" t="s">
        <v>57</v>
      </c>
      <c r="E32" s="6" t="s">
        <v>211</v>
      </c>
      <c r="F32" s="6" t="s">
        <v>39</v>
      </c>
      <c r="G32" s="6" t="s">
        <v>22</v>
      </c>
      <c r="H32" s="7">
        <v>0</v>
      </c>
      <c r="I32" s="7">
        <v>10.709</v>
      </c>
      <c r="J32" s="7">
        <v>0</v>
      </c>
      <c r="K32" s="7">
        <v>10.709</v>
      </c>
      <c r="L32" s="7">
        <v>0</v>
      </c>
      <c r="M32" s="6" t="s">
        <v>23</v>
      </c>
      <c r="N32" s="6" t="s">
        <v>40</v>
      </c>
      <c r="O32" s="6" t="s">
        <v>41</v>
      </c>
    </row>
    <row r="33" spans="1:15" x14ac:dyDescent="0.2">
      <c r="A33" s="9" t="s">
        <v>216</v>
      </c>
      <c r="B33" s="6" t="s">
        <v>16</v>
      </c>
      <c r="C33" s="6" t="s">
        <v>56</v>
      </c>
      <c r="D33" s="6" t="s">
        <v>57</v>
      </c>
      <c r="E33" s="6" t="s">
        <v>215</v>
      </c>
      <c r="F33" s="6" t="s">
        <v>39</v>
      </c>
      <c r="G33" s="6" t="s">
        <v>22</v>
      </c>
      <c r="H33" s="7">
        <v>0</v>
      </c>
      <c r="I33" s="7">
        <v>10.709</v>
      </c>
      <c r="J33" s="7">
        <v>0</v>
      </c>
      <c r="K33" s="7">
        <v>10.709</v>
      </c>
      <c r="L33" s="7">
        <v>0</v>
      </c>
      <c r="M33" s="6" t="s">
        <v>23</v>
      </c>
      <c r="N33" s="6" t="s">
        <v>40</v>
      </c>
      <c r="O33" s="6" t="s">
        <v>41</v>
      </c>
    </row>
    <row r="34" spans="1:15" x14ac:dyDescent="0.2">
      <c r="A34" s="9" t="s">
        <v>214</v>
      </c>
      <c r="B34" s="6" t="s">
        <v>16</v>
      </c>
      <c r="C34" s="6" t="s">
        <v>56</v>
      </c>
      <c r="D34" s="6" t="s">
        <v>57</v>
      </c>
      <c r="E34" s="6" t="s">
        <v>213</v>
      </c>
      <c r="F34" s="6" t="s">
        <v>39</v>
      </c>
      <c r="G34" s="6" t="s">
        <v>22</v>
      </c>
      <c r="H34" s="7">
        <v>0</v>
      </c>
      <c r="I34" s="7">
        <v>10.709</v>
      </c>
      <c r="J34" s="7">
        <v>0</v>
      </c>
      <c r="K34" s="7">
        <v>10.709</v>
      </c>
      <c r="L34" s="7">
        <v>0</v>
      </c>
      <c r="M34" s="6" t="s">
        <v>23</v>
      </c>
      <c r="N34" s="6" t="s">
        <v>40</v>
      </c>
      <c r="O34" s="6" t="s">
        <v>41</v>
      </c>
    </row>
    <row r="35" spans="1:15" x14ac:dyDescent="0.2">
      <c r="A35" s="9" t="s">
        <v>236</v>
      </c>
      <c r="B35" s="6" t="s">
        <v>16</v>
      </c>
      <c r="C35" s="6" t="s">
        <v>56</v>
      </c>
      <c r="D35" s="6" t="s">
        <v>57</v>
      </c>
      <c r="E35" s="6" t="s">
        <v>235</v>
      </c>
      <c r="F35" s="6" t="s">
        <v>134</v>
      </c>
      <c r="G35" s="6" t="s">
        <v>22</v>
      </c>
      <c r="H35" s="7">
        <v>0</v>
      </c>
      <c r="I35" s="7">
        <v>10.454000000000001</v>
      </c>
      <c r="J35" s="7">
        <v>0</v>
      </c>
      <c r="K35" s="7">
        <v>10.454000000000001</v>
      </c>
      <c r="L35" s="7">
        <v>0</v>
      </c>
      <c r="M35" s="6" t="s">
        <v>23</v>
      </c>
      <c r="N35" s="6" t="s">
        <v>40</v>
      </c>
      <c r="O35" s="6" t="s">
        <v>41</v>
      </c>
    </row>
    <row r="36" spans="1:15" x14ac:dyDescent="0.2">
      <c r="A36" s="9" t="s">
        <v>234</v>
      </c>
      <c r="B36" s="6" t="s">
        <v>16</v>
      </c>
      <c r="C36" s="6" t="s">
        <v>56</v>
      </c>
      <c r="D36" s="6" t="s">
        <v>57</v>
      </c>
      <c r="E36" s="6" t="s">
        <v>233</v>
      </c>
      <c r="F36" s="6" t="s">
        <v>39</v>
      </c>
      <c r="G36" s="6" t="s">
        <v>22</v>
      </c>
      <c r="H36" s="7">
        <v>0</v>
      </c>
      <c r="I36" s="7">
        <v>10.709</v>
      </c>
      <c r="J36" s="7">
        <v>0</v>
      </c>
      <c r="K36" s="7">
        <v>10.709</v>
      </c>
      <c r="L36" s="7">
        <v>0</v>
      </c>
      <c r="M36" s="6" t="s">
        <v>23</v>
      </c>
      <c r="N36" s="6" t="s">
        <v>40</v>
      </c>
      <c r="O36" s="6" t="s">
        <v>41</v>
      </c>
    </row>
    <row r="37" spans="1:15" x14ac:dyDescent="0.2">
      <c r="A37" s="9" t="s">
        <v>230</v>
      </c>
      <c r="B37" s="6" t="s">
        <v>16</v>
      </c>
      <c r="C37" s="6" t="s">
        <v>56</v>
      </c>
      <c r="D37" s="6" t="s">
        <v>57</v>
      </c>
      <c r="E37" s="6" t="s">
        <v>229</v>
      </c>
      <c r="F37" s="6" t="s">
        <v>39</v>
      </c>
      <c r="G37" s="6" t="s">
        <v>22</v>
      </c>
      <c r="H37" s="7">
        <v>0</v>
      </c>
      <c r="I37" s="7">
        <v>10.709</v>
      </c>
      <c r="J37" s="7">
        <v>0</v>
      </c>
      <c r="K37" s="7">
        <v>10.709</v>
      </c>
      <c r="L37" s="7">
        <v>0</v>
      </c>
      <c r="M37" s="6" t="s">
        <v>23</v>
      </c>
      <c r="N37" s="6" t="s">
        <v>40</v>
      </c>
      <c r="O37" s="6" t="s">
        <v>41</v>
      </c>
    </row>
    <row r="38" spans="1:15" x14ac:dyDescent="0.2">
      <c r="A38" s="9" t="s">
        <v>232</v>
      </c>
      <c r="B38" s="6" t="s">
        <v>16</v>
      </c>
      <c r="C38" s="6" t="s">
        <v>56</v>
      </c>
      <c r="D38" s="6" t="s">
        <v>57</v>
      </c>
      <c r="E38" s="6" t="s">
        <v>231</v>
      </c>
      <c r="F38" s="6" t="s">
        <v>39</v>
      </c>
      <c r="G38" s="6" t="s">
        <v>22</v>
      </c>
      <c r="H38" s="7">
        <v>0</v>
      </c>
      <c r="I38" s="7">
        <v>10.709</v>
      </c>
      <c r="J38" s="7">
        <v>0</v>
      </c>
      <c r="K38" s="7">
        <v>10.709</v>
      </c>
      <c r="L38" s="7">
        <v>0</v>
      </c>
      <c r="M38" s="6" t="s">
        <v>23</v>
      </c>
      <c r="N38" s="6" t="s">
        <v>40</v>
      </c>
      <c r="O38" s="6" t="s">
        <v>41</v>
      </c>
    </row>
    <row r="39" spans="1:15" x14ac:dyDescent="0.2">
      <c r="A39" s="9" t="s">
        <v>220</v>
      </c>
      <c r="B39" s="6" t="s">
        <v>16</v>
      </c>
      <c r="C39" s="6" t="s">
        <v>56</v>
      </c>
      <c r="D39" s="6" t="s">
        <v>57</v>
      </c>
      <c r="E39" s="6" t="s">
        <v>219</v>
      </c>
      <c r="F39" s="6" t="s">
        <v>39</v>
      </c>
      <c r="G39" s="6" t="s">
        <v>22</v>
      </c>
      <c r="H39" s="7">
        <v>0</v>
      </c>
      <c r="I39" s="7">
        <v>10.709</v>
      </c>
      <c r="J39" s="7">
        <v>0</v>
      </c>
      <c r="K39" s="7">
        <v>10.709</v>
      </c>
      <c r="L39" s="7">
        <v>0</v>
      </c>
      <c r="M39" s="6" t="s">
        <v>23</v>
      </c>
      <c r="N39" s="6" t="s">
        <v>40</v>
      </c>
      <c r="O39" s="6" t="s">
        <v>41</v>
      </c>
    </row>
    <row r="40" spans="1:15" x14ac:dyDescent="0.2">
      <c r="A40" s="9" t="s">
        <v>218</v>
      </c>
      <c r="B40" s="6" t="s">
        <v>16</v>
      </c>
      <c r="C40" s="6" t="s">
        <v>56</v>
      </c>
      <c r="D40" s="6" t="s">
        <v>57</v>
      </c>
      <c r="E40" s="6" t="s">
        <v>217</v>
      </c>
      <c r="F40" s="6" t="s">
        <v>39</v>
      </c>
      <c r="G40" s="6" t="s">
        <v>22</v>
      </c>
      <c r="H40" s="7">
        <v>0</v>
      </c>
      <c r="I40" s="7">
        <v>10.709</v>
      </c>
      <c r="J40" s="7">
        <v>0</v>
      </c>
      <c r="K40" s="7">
        <v>10.709</v>
      </c>
      <c r="L40" s="7">
        <v>0</v>
      </c>
      <c r="M40" s="6" t="s">
        <v>23</v>
      </c>
      <c r="N40" s="6" t="s">
        <v>40</v>
      </c>
      <c r="O40" s="6" t="s">
        <v>41</v>
      </c>
    </row>
    <row r="41" spans="1:15" x14ac:dyDescent="0.2">
      <c r="A41" s="9" t="s">
        <v>228</v>
      </c>
      <c r="B41" s="6" t="s">
        <v>16</v>
      </c>
      <c r="C41" s="6" t="s">
        <v>56</v>
      </c>
      <c r="D41" s="6" t="s">
        <v>57</v>
      </c>
      <c r="E41" s="6" t="s">
        <v>227</v>
      </c>
      <c r="F41" s="6" t="s">
        <v>39</v>
      </c>
      <c r="G41" s="6" t="s">
        <v>22</v>
      </c>
      <c r="H41" s="7">
        <v>0</v>
      </c>
      <c r="I41" s="7">
        <v>10.709</v>
      </c>
      <c r="J41" s="7">
        <v>0</v>
      </c>
      <c r="K41" s="7">
        <v>10.709</v>
      </c>
      <c r="L41" s="7">
        <v>0</v>
      </c>
      <c r="M41" s="6" t="s">
        <v>23</v>
      </c>
      <c r="N41" s="6" t="s">
        <v>40</v>
      </c>
      <c r="O41" s="6" t="s">
        <v>41</v>
      </c>
    </row>
    <row r="42" spans="1:15" x14ac:dyDescent="0.2">
      <c r="A42" s="9" t="s">
        <v>226</v>
      </c>
      <c r="B42" s="6" t="s">
        <v>16</v>
      </c>
      <c r="C42" s="6" t="s">
        <v>56</v>
      </c>
      <c r="D42" s="6" t="s">
        <v>57</v>
      </c>
      <c r="E42" s="6" t="s">
        <v>225</v>
      </c>
      <c r="F42" s="6" t="s">
        <v>39</v>
      </c>
      <c r="G42" s="6" t="s">
        <v>22</v>
      </c>
      <c r="H42" s="7">
        <v>0</v>
      </c>
      <c r="I42" s="7">
        <v>10.709</v>
      </c>
      <c r="J42" s="7">
        <v>0</v>
      </c>
      <c r="K42" s="7">
        <v>10.709</v>
      </c>
      <c r="L42" s="7">
        <v>0</v>
      </c>
      <c r="M42" s="6" t="s">
        <v>23</v>
      </c>
      <c r="N42" s="6" t="s">
        <v>40</v>
      </c>
      <c r="O42" s="6" t="s">
        <v>41</v>
      </c>
    </row>
    <row r="43" spans="1:15" x14ac:dyDescent="0.2">
      <c r="A43" s="9" t="s">
        <v>224</v>
      </c>
      <c r="B43" s="6" t="s">
        <v>16</v>
      </c>
      <c r="C43" s="6" t="s">
        <v>56</v>
      </c>
      <c r="D43" s="6" t="s">
        <v>57</v>
      </c>
      <c r="E43" s="6" t="s">
        <v>223</v>
      </c>
      <c r="F43" s="6" t="s">
        <v>39</v>
      </c>
      <c r="G43" s="6" t="s">
        <v>22</v>
      </c>
      <c r="H43" s="7">
        <v>0</v>
      </c>
      <c r="I43" s="7">
        <v>10.709</v>
      </c>
      <c r="J43" s="7">
        <v>0</v>
      </c>
      <c r="K43" s="7">
        <v>10.709</v>
      </c>
      <c r="L43" s="7">
        <v>0</v>
      </c>
      <c r="M43" s="6" t="s">
        <v>23</v>
      </c>
      <c r="N43" s="6" t="s">
        <v>40</v>
      </c>
      <c r="O43" s="6" t="s">
        <v>41</v>
      </c>
    </row>
    <row r="44" spans="1:15" x14ac:dyDescent="0.2">
      <c r="A44" s="9" t="s">
        <v>222</v>
      </c>
      <c r="B44" s="6" t="s">
        <v>16</v>
      </c>
      <c r="C44" s="6" t="s">
        <v>56</v>
      </c>
      <c r="D44" s="6" t="s">
        <v>57</v>
      </c>
      <c r="E44" s="6" t="s">
        <v>221</v>
      </c>
      <c r="F44" s="6" t="s">
        <v>39</v>
      </c>
      <c r="G44" s="6" t="s">
        <v>22</v>
      </c>
      <c r="H44" s="7">
        <v>0</v>
      </c>
      <c r="I44" s="7">
        <v>10.709</v>
      </c>
      <c r="J44" s="7">
        <v>0</v>
      </c>
      <c r="K44" s="7">
        <v>10.709</v>
      </c>
      <c r="L44" s="7">
        <v>0</v>
      </c>
      <c r="M44" s="6" t="s">
        <v>23</v>
      </c>
      <c r="N44" s="6" t="s">
        <v>40</v>
      </c>
      <c r="O44" s="6" t="s">
        <v>41</v>
      </c>
    </row>
    <row r="45" spans="1:15" x14ac:dyDescent="0.2">
      <c r="A45" s="9" t="s">
        <v>129</v>
      </c>
      <c r="B45" s="6" t="s">
        <v>16</v>
      </c>
      <c r="C45" s="6" t="s">
        <v>56</v>
      </c>
      <c r="D45" s="6" t="s">
        <v>57</v>
      </c>
      <c r="E45" s="6" t="s">
        <v>128</v>
      </c>
      <c r="F45" s="6" t="s">
        <v>39</v>
      </c>
      <c r="G45" s="6" t="s">
        <v>22</v>
      </c>
      <c r="H45" s="7">
        <v>0</v>
      </c>
      <c r="I45" s="7">
        <v>10.709</v>
      </c>
      <c r="J45" s="7">
        <v>0</v>
      </c>
      <c r="K45" s="7">
        <v>10.709</v>
      </c>
      <c r="L45" s="7">
        <v>0</v>
      </c>
      <c r="M45" s="6" t="s">
        <v>23</v>
      </c>
      <c r="N45" s="6" t="s">
        <v>40</v>
      </c>
      <c r="O45" s="6" t="s">
        <v>41</v>
      </c>
    </row>
    <row r="46" spans="1:15" x14ac:dyDescent="0.2">
      <c r="A46" s="9" t="s">
        <v>198</v>
      </c>
      <c r="B46" s="6" t="s">
        <v>16</v>
      </c>
      <c r="C46" s="6" t="s">
        <v>56</v>
      </c>
      <c r="D46" s="6" t="s">
        <v>57</v>
      </c>
      <c r="E46" s="6" t="s">
        <v>197</v>
      </c>
      <c r="F46" s="6" t="s">
        <v>39</v>
      </c>
      <c r="G46" s="6" t="s">
        <v>22</v>
      </c>
      <c r="H46" s="7">
        <v>0</v>
      </c>
      <c r="I46" s="7">
        <v>10.709</v>
      </c>
      <c r="J46" s="7">
        <v>0</v>
      </c>
      <c r="K46" s="7">
        <v>10.709</v>
      </c>
      <c r="L46" s="7">
        <v>0</v>
      </c>
      <c r="M46" s="6" t="s">
        <v>23</v>
      </c>
      <c r="N46" s="6" t="s">
        <v>40</v>
      </c>
      <c r="O46" s="6" t="s">
        <v>41</v>
      </c>
    </row>
    <row r="47" spans="1:15" x14ac:dyDescent="0.2">
      <c r="A47" s="9" t="s">
        <v>180</v>
      </c>
      <c r="B47" s="6" t="s">
        <v>16</v>
      </c>
      <c r="C47" s="6" t="s">
        <v>56</v>
      </c>
      <c r="D47" s="6" t="s">
        <v>57</v>
      </c>
      <c r="E47" s="6" t="s">
        <v>179</v>
      </c>
      <c r="F47" s="6" t="s">
        <v>39</v>
      </c>
      <c r="G47" s="6" t="s">
        <v>22</v>
      </c>
      <c r="H47" s="7">
        <v>0</v>
      </c>
      <c r="I47" s="7">
        <v>10.709</v>
      </c>
      <c r="J47" s="7">
        <v>0</v>
      </c>
      <c r="K47" s="7">
        <v>10.709</v>
      </c>
      <c r="L47" s="7">
        <v>0</v>
      </c>
      <c r="M47" s="6" t="s">
        <v>23</v>
      </c>
      <c r="N47" s="6" t="s">
        <v>40</v>
      </c>
      <c r="O47" s="6" t="s">
        <v>41</v>
      </c>
    </row>
    <row r="48" spans="1:15" x14ac:dyDescent="0.2">
      <c r="A48" s="9" t="s">
        <v>178</v>
      </c>
      <c r="B48" s="6" t="s">
        <v>16</v>
      </c>
      <c r="C48" s="6" t="s">
        <v>56</v>
      </c>
      <c r="D48" s="6" t="s">
        <v>57</v>
      </c>
      <c r="E48" s="6" t="s">
        <v>177</v>
      </c>
      <c r="F48" s="6" t="s">
        <v>39</v>
      </c>
      <c r="G48" s="6" t="s">
        <v>22</v>
      </c>
      <c r="H48" s="7">
        <v>0</v>
      </c>
      <c r="I48" s="7">
        <v>10.709</v>
      </c>
      <c r="J48" s="7">
        <v>0</v>
      </c>
      <c r="K48" s="7">
        <v>10.709</v>
      </c>
      <c r="L48" s="7">
        <v>0</v>
      </c>
      <c r="M48" s="6" t="s">
        <v>23</v>
      </c>
      <c r="N48" s="6" t="s">
        <v>40</v>
      </c>
      <c r="O48" s="6" t="s">
        <v>41</v>
      </c>
    </row>
    <row r="49" spans="1:15" x14ac:dyDescent="0.2">
      <c r="A49" s="9" t="s">
        <v>158</v>
      </c>
      <c r="B49" s="6" t="s">
        <v>16</v>
      </c>
      <c r="C49" s="6" t="s">
        <v>56</v>
      </c>
      <c r="D49" s="6" t="s">
        <v>57</v>
      </c>
      <c r="E49" s="6" t="s">
        <v>157</v>
      </c>
      <c r="F49" s="6" t="s">
        <v>39</v>
      </c>
      <c r="G49" s="6" t="s">
        <v>22</v>
      </c>
      <c r="H49" s="7">
        <v>0</v>
      </c>
      <c r="I49" s="7">
        <v>10.709</v>
      </c>
      <c r="J49" s="7">
        <v>0</v>
      </c>
      <c r="K49" s="7">
        <v>10.709</v>
      </c>
      <c r="L49" s="7">
        <v>0</v>
      </c>
      <c r="M49" s="6" t="s">
        <v>23</v>
      </c>
      <c r="N49" s="6" t="s">
        <v>40</v>
      </c>
      <c r="O49" s="6" t="s">
        <v>41</v>
      </c>
    </row>
    <row r="50" spans="1:15" x14ac:dyDescent="0.2">
      <c r="A50" s="9" t="s">
        <v>160</v>
      </c>
      <c r="B50" s="6" t="s">
        <v>16</v>
      </c>
      <c r="C50" s="6" t="s">
        <v>56</v>
      </c>
      <c r="D50" s="6" t="s">
        <v>57</v>
      </c>
      <c r="E50" s="6" t="s">
        <v>159</v>
      </c>
      <c r="F50" s="6" t="s">
        <v>39</v>
      </c>
      <c r="G50" s="6" t="s">
        <v>22</v>
      </c>
      <c r="H50" s="7">
        <v>0</v>
      </c>
      <c r="I50" s="7">
        <v>10.709</v>
      </c>
      <c r="J50" s="7">
        <v>0</v>
      </c>
      <c r="K50" s="7">
        <v>10.709</v>
      </c>
      <c r="L50" s="7">
        <v>0</v>
      </c>
      <c r="M50" s="6" t="s">
        <v>23</v>
      </c>
      <c r="N50" s="6" t="s">
        <v>40</v>
      </c>
      <c r="O50" s="6" t="s">
        <v>41</v>
      </c>
    </row>
    <row r="51" spans="1:15" x14ac:dyDescent="0.2">
      <c r="A51" s="9" t="s">
        <v>131</v>
      </c>
      <c r="B51" s="6" t="s">
        <v>16</v>
      </c>
      <c r="C51" s="6" t="s">
        <v>56</v>
      </c>
      <c r="D51" s="6" t="s">
        <v>57</v>
      </c>
      <c r="E51" s="6" t="s">
        <v>130</v>
      </c>
      <c r="F51" s="6" t="s">
        <v>88</v>
      </c>
      <c r="G51" s="6" t="s">
        <v>22</v>
      </c>
      <c r="H51" s="7">
        <v>0</v>
      </c>
      <c r="I51" s="7">
        <v>10.366</v>
      </c>
      <c r="J51" s="7">
        <v>0</v>
      </c>
      <c r="K51" s="7">
        <v>10.366</v>
      </c>
      <c r="L51" s="7">
        <v>0</v>
      </c>
      <c r="M51" s="6" t="s">
        <v>23</v>
      </c>
      <c r="N51" s="6" t="s">
        <v>40</v>
      </c>
      <c r="O51" s="6" t="s">
        <v>41</v>
      </c>
    </row>
    <row r="52" spans="1:15" x14ac:dyDescent="0.2">
      <c r="A52" s="9" t="s">
        <v>206</v>
      </c>
      <c r="B52" s="6" t="s">
        <v>16</v>
      </c>
      <c r="C52" s="6" t="s">
        <v>56</v>
      </c>
      <c r="D52" s="6" t="s">
        <v>57</v>
      </c>
      <c r="E52" s="6" t="s">
        <v>205</v>
      </c>
      <c r="F52" s="6" t="s">
        <v>39</v>
      </c>
      <c r="G52" s="6" t="s">
        <v>22</v>
      </c>
      <c r="H52" s="7">
        <v>0</v>
      </c>
      <c r="I52" s="7">
        <v>10.709</v>
      </c>
      <c r="J52" s="7">
        <v>0</v>
      </c>
      <c r="K52" s="7">
        <v>10.709</v>
      </c>
      <c r="L52" s="7">
        <v>0</v>
      </c>
      <c r="M52" s="6" t="s">
        <v>23</v>
      </c>
      <c r="N52" s="6" t="s">
        <v>40</v>
      </c>
      <c r="O52" s="6" t="s">
        <v>41</v>
      </c>
    </row>
    <row r="53" spans="1:15" x14ac:dyDescent="0.2">
      <c r="A53" s="9" t="s">
        <v>208</v>
      </c>
      <c r="B53" s="6" t="s">
        <v>16</v>
      </c>
      <c r="C53" s="6" t="s">
        <v>56</v>
      </c>
      <c r="D53" s="6" t="s">
        <v>57</v>
      </c>
      <c r="E53" s="6" t="s">
        <v>207</v>
      </c>
      <c r="F53" s="6" t="s">
        <v>39</v>
      </c>
      <c r="G53" s="6" t="s">
        <v>22</v>
      </c>
      <c r="H53" s="7">
        <v>0</v>
      </c>
      <c r="I53" s="7">
        <v>10.709</v>
      </c>
      <c r="J53" s="7">
        <v>0</v>
      </c>
      <c r="K53" s="7">
        <v>10.709</v>
      </c>
      <c r="L53" s="7">
        <v>0</v>
      </c>
      <c r="M53" s="6" t="s">
        <v>23</v>
      </c>
      <c r="N53" s="6" t="s">
        <v>40</v>
      </c>
      <c r="O53" s="6" t="s">
        <v>41</v>
      </c>
    </row>
    <row r="54" spans="1:15" x14ac:dyDescent="0.2">
      <c r="A54" s="9" t="s">
        <v>148</v>
      </c>
      <c r="B54" s="6" t="s">
        <v>16</v>
      </c>
      <c r="C54" s="6" t="s">
        <v>56</v>
      </c>
      <c r="D54" s="6" t="s">
        <v>57</v>
      </c>
      <c r="E54" s="6" t="s">
        <v>147</v>
      </c>
      <c r="F54" s="6" t="s">
        <v>39</v>
      </c>
      <c r="G54" s="6" t="s">
        <v>22</v>
      </c>
      <c r="H54" s="7">
        <v>0</v>
      </c>
      <c r="I54" s="7">
        <v>10.709</v>
      </c>
      <c r="J54" s="7">
        <v>0</v>
      </c>
      <c r="K54" s="7">
        <v>10.709</v>
      </c>
      <c r="L54" s="7">
        <v>0</v>
      </c>
      <c r="M54" s="6" t="s">
        <v>23</v>
      </c>
      <c r="N54" s="6" t="s">
        <v>40</v>
      </c>
      <c r="O54" s="6" t="s">
        <v>41</v>
      </c>
    </row>
    <row r="55" spans="1:15" x14ac:dyDescent="0.2">
      <c r="A55" s="9" t="s">
        <v>146</v>
      </c>
      <c r="B55" s="6" t="s">
        <v>16</v>
      </c>
      <c r="C55" s="6" t="s">
        <v>56</v>
      </c>
      <c r="D55" s="6" t="s">
        <v>57</v>
      </c>
      <c r="E55" s="6" t="s">
        <v>145</v>
      </c>
      <c r="F55" s="6" t="s">
        <v>39</v>
      </c>
      <c r="G55" s="6" t="s">
        <v>22</v>
      </c>
      <c r="H55" s="7">
        <v>0</v>
      </c>
      <c r="I55" s="7">
        <v>10.709</v>
      </c>
      <c r="J55" s="7">
        <v>0</v>
      </c>
      <c r="K55" s="7">
        <v>10.709</v>
      </c>
      <c r="L55" s="7">
        <v>0</v>
      </c>
      <c r="M55" s="6" t="s">
        <v>23</v>
      </c>
      <c r="N55" s="6" t="s">
        <v>40</v>
      </c>
      <c r="O55" s="6" t="s">
        <v>41</v>
      </c>
    </row>
    <row r="56" spans="1:15" x14ac:dyDescent="0.2">
      <c r="A56" s="9" t="s">
        <v>133</v>
      </c>
      <c r="B56" s="6" t="s">
        <v>16</v>
      </c>
      <c r="C56" s="6" t="s">
        <v>56</v>
      </c>
      <c r="D56" s="6" t="s">
        <v>57</v>
      </c>
      <c r="E56" s="6" t="s">
        <v>132</v>
      </c>
      <c r="F56" s="6" t="s">
        <v>134</v>
      </c>
      <c r="G56" s="6" t="s">
        <v>22</v>
      </c>
      <c r="H56" s="7">
        <v>0</v>
      </c>
      <c r="I56" s="7">
        <v>10.454000000000001</v>
      </c>
      <c r="J56" s="7">
        <v>0</v>
      </c>
      <c r="K56" s="7">
        <v>10.454000000000001</v>
      </c>
      <c r="L56" s="7">
        <v>0</v>
      </c>
      <c r="M56" s="6" t="s">
        <v>23</v>
      </c>
      <c r="N56" s="6" t="s">
        <v>40</v>
      </c>
      <c r="O56" s="6" t="s">
        <v>41</v>
      </c>
    </row>
    <row r="57" spans="1:15" x14ac:dyDescent="0.2">
      <c r="A57" s="9" t="s">
        <v>136</v>
      </c>
      <c r="B57" s="6" t="s">
        <v>16</v>
      </c>
      <c r="C57" s="6" t="s">
        <v>56</v>
      </c>
      <c r="D57" s="6" t="s">
        <v>57</v>
      </c>
      <c r="E57" s="6" t="s">
        <v>135</v>
      </c>
      <c r="F57" s="6" t="s">
        <v>39</v>
      </c>
      <c r="G57" s="6" t="s">
        <v>22</v>
      </c>
      <c r="H57" s="7">
        <v>0</v>
      </c>
      <c r="I57" s="7">
        <v>10.709</v>
      </c>
      <c r="J57" s="7">
        <v>0</v>
      </c>
      <c r="K57" s="7">
        <v>10.709</v>
      </c>
      <c r="L57" s="7">
        <v>0</v>
      </c>
      <c r="M57" s="6" t="s">
        <v>23</v>
      </c>
      <c r="N57" s="6" t="s">
        <v>40</v>
      </c>
      <c r="O57" s="6" t="s">
        <v>41</v>
      </c>
    </row>
    <row r="58" spans="1:15" x14ac:dyDescent="0.2">
      <c r="A58" s="9" t="s">
        <v>101</v>
      </c>
      <c r="B58" s="6" t="s">
        <v>16</v>
      </c>
      <c r="C58" s="6" t="s">
        <v>56</v>
      </c>
      <c r="D58" s="6" t="s">
        <v>57</v>
      </c>
      <c r="E58" s="6" t="s">
        <v>100</v>
      </c>
      <c r="F58" s="6" t="s">
        <v>39</v>
      </c>
      <c r="G58" s="6" t="s">
        <v>22</v>
      </c>
      <c r="H58" s="7">
        <v>0</v>
      </c>
      <c r="I58" s="7">
        <v>10.709</v>
      </c>
      <c r="J58" s="7">
        <v>10.709</v>
      </c>
      <c r="K58" s="7">
        <v>0</v>
      </c>
      <c r="L58" s="7">
        <v>0</v>
      </c>
      <c r="M58" s="6" t="s">
        <v>23</v>
      </c>
      <c r="N58" s="6" t="s">
        <v>40</v>
      </c>
      <c r="O58" s="6" t="s">
        <v>41</v>
      </c>
    </row>
    <row r="59" spans="1:15" x14ac:dyDescent="0.2">
      <c r="A59" s="9" t="s">
        <v>103</v>
      </c>
      <c r="B59" s="6" t="s">
        <v>16</v>
      </c>
      <c r="C59" s="6" t="s">
        <v>56</v>
      </c>
      <c r="D59" s="6" t="s">
        <v>57</v>
      </c>
      <c r="E59" s="6" t="s">
        <v>102</v>
      </c>
      <c r="F59" s="6" t="s">
        <v>39</v>
      </c>
      <c r="G59" s="6" t="s">
        <v>22</v>
      </c>
      <c r="H59" s="7">
        <v>0</v>
      </c>
      <c r="I59" s="7">
        <v>10.709</v>
      </c>
      <c r="J59" s="7">
        <v>10.709</v>
      </c>
      <c r="K59" s="7">
        <v>0</v>
      </c>
      <c r="L59" s="7">
        <v>0</v>
      </c>
      <c r="M59" s="6" t="s">
        <v>23</v>
      </c>
      <c r="N59" s="6" t="s">
        <v>40</v>
      </c>
      <c r="O59" s="6" t="s">
        <v>41</v>
      </c>
    </row>
    <row r="60" spans="1:15" x14ac:dyDescent="0.2">
      <c r="A60" s="9" t="s">
        <v>109</v>
      </c>
      <c r="B60" s="6" t="s">
        <v>16</v>
      </c>
      <c r="C60" s="6" t="s">
        <v>56</v>
      </c>
      <c r="D60" s="6" t="s">
        <v>57</v>
      </c>
      <c r="E60" s="6" t="s">
        <v>108</v>
      </c>
      <c r="F60" s="6" t="s">
        <v>39</v>
      </c>
      <c r="G60" s="6" t="s">
        <v>22</v>
      </c>
      <c r="H60" s="7">
        <v>0</v>
      </c>
      <c r="I60" s="7">
        <v>10.709</v>
      </c>
      <c r="J60" s="7">
        <v>0</v>
      </c>
      <c r="K60" s="7">
        <v>10.709</v>
      </c>
      <c r="L60" s="7">
        <v>0</v>
      </c>
      <c r="M60" s="6" t="s">
        <v>23</v>
      </c>
      <c r="N60" s="6" t="s">
        <v>40</v>
      </c>
      <c r="O60" s="6" t="s">
        <v>41</v>
      </c>
    </row>
    <row r="61" spans="1:15" x14ac:dyDescent="0.2">
      <c r="A61" s="9" t="s">
        <v>111</v>
      </c>
      <c r="B61" s="6" t="s">
        <v>16</v>
      </c>
      <c r="C61" s="6" t="s">
        <v>56</v>
      </c>
      <c r="D61" s="6" t="s">
        <v>57</v>
      </c>
      <c r="E61" s="6" t="s">
        <v>110</v>
      </c>
      <c r="F61" s="6" t="s">
        <v>39</v>
      </c>
      <c r="G61" s="6" t="s">
        <v>22</v>
      </c>
      <c r="H61" s="7">
        <v>0</v>
      </c>
      <c r="I61" s="7">
        <v>10.709</v>
      </c>
      <c r="J61" s="7">
        <v>0</v>
      </c>
      <c r="K61" s="7">
        <v>10.709</v>
      </c>
      <c r="L61" s="7">
        <v>0</v>
      </c>
      <c r="M61" s="6" t="s">
        <v>23</v>
      </c>
      <c r="N61" s="6" t="s">
        <v>40</v>
      </c>
      <c r="O61" s="6" t="s">
        <v>41</v>
      </c>
    </row>
    <row r="62" spans="1:15" x14ac:dyDescent="0.2">
      <c r="A62" s="9" t="s">
        <v>121</v>
      </c>
      <c r="B62" s="6" t="s">
        <v>16</v>
      </c>
      <c r="C62" s="6" t="s">
        <v>56</v>
      </c>
      <c r="D62" s="6" t="s">
        <v>57</v>
      </c>
      <c r="E62" s="6" t="s">
        <v>120</v>
      </c>
      <c r="F62" s="6" t="s">
        <v>39</v>
      </c>
      <c r="G62" s="6" t="s">
        <v>22</v>
      </c>
      <c r="H62" s="7">
        <v>0</v>
      </c>
      <c r="I62" s="7">
        <v>10.709</v>
      </c>
      <c r="J62" s="7">
        <v>0</v>
      </c>
      <c r="K62" s="7">
        <v>10.709</v>
      </c>
      <c r="L62" s="7">
        <v>0</v>
      </c>
      <c r="M62" s="6" t="s">
        <v>23</v>
      </c>
      <c r="N62" s="6" t="s">
        <v>40</v>
      </c>
      <c r="O62" s="6" t="s">
        <v>41</v>
      </c>
    </row>
    <row r="63" spans="1:15" x14ac:dyDescent="0.2">
      <c r="A63" s="9" t="s">
        <v>123</v>
      </c>
      <c r="B63" s="6" t="s">
        <v>16</v>
      </c>
      <c r="C63" s="6" t="s">
        <v>56</v>
      </c>
      <c r="D63" s="6" t="s">
        <v>57</v>
      </c>
      <c r="E63" s="6" t="s">
        <v>122</v>
      </c>
      <c r="F63" s="6" t="s">
        <v>39</v>
      </c>
      <c r="G63" s="6" t="s">
        <v>22</v>
      </c>
      <c r="H63" s="7">
        <v>0</v>
      </c>
      <c r="I63" s="7">
        <v>10.709</v>
      </c>
      <c r="J63" s="7">
        <v>0</v>
      </c>
      <c r="K63" s="7">
        <v>10.709</v>
      </c>
      <c r="L63" s="7">
        <v>0</v>
      </c>
      <c r="M63" s="6" t="s">
        <v>23</v>
      </c>
      <c r="N63" s="6" t="s">
        <v>40</v>
      </c>
      <c r="O63" s="6" t="s">
        <v>41</v>
      </c>
    </row>
    <row r="64" spans="1:15" x14ac:dyDescent="0.2">
      <c r="A64" s="9" t="s">
        <v>123</v>
      </c>
      <c r="B64" s="6" t="s">
        <v>16</v>
      </c>
      <c r="C64" s="6" t="s">
        <v>56</v>
      </c>
      <c r="D64" s="6" t="s">
        <v>57</v>
      </c>
      <c r="E64" s="6" t="s">
        <v>244</v>
      </c>
      <c r="F64" s="6" t="s">
        <v>44</v>
      </c>
      <c r="G64" s="6" t="s">
        <v>22</v>
      </c>
      <c r="H64" s="7">
        <v>0</v>
      </c>
      <c r="I64" s="7">
        <v>10.532999999999999</v>
      </c>
      <c r="J64" s="7">
        <v>0</v>
      </c>
      <c r="K64" s="7">
        <v>10.532999999999999</v>
      </c>
      <c r="L64" s="7">
        <v>0</v>
      </c>
      <c r="M64" s="6" t="s">
        <v>23</v>
      </c>
      <c r="N64" s="6" t="s">
        <v>40</v>
      </c>
      <c r="O64" s="6" t="s">
        <v>41</v>
      </c>
    </row>
    <row r="65" spans="1:15" x14ac:dyDescent="0.2">
      <c r="A65" s="9" t="s">
        <v>246</v>
      </c>
      <c r="B65" s="6" t="s">
        <v>16</v>
      </c>
      <c r="C65" s="6" t="s">
        <v>56</v>
      </c>
      <c r="D65" s="6" t="s">
        <v>57</v>
      </c>
      <c r="E65" s="6" t="s">
        <v>245</v>
      </c>
      <c r="F65" s="6" t="s">
        <v>44</v>
      </c>
      <c r="G65" s="6" t="s">
        <v>22</v>
      </c>
      <c r="H65" s="7">
        <v>0</v>
      </c>
      <c r="I65" s="7">
        <v>10.532999999999999</v>
      </c>
      <c r="J65" s="7">
        <v>0</v>
      </c>
      <c r="K65" s="7">
        <v>10.532999999999999</v>
      </c>
      <c r="L65" s="7">
        <v>0</v>
      </c>
      <c r="M65" s="6" t="s">
        <v>23</v>
      </c>
      <c r="N65" s="6" t="s">
        <v>40</v>
      </c>
      <c r="O65" s="6" t="s">
        <v>41</v>
      </c>
    </row>
    <row r="66" spans="1:15" x14ac:dyDescent="0.2">
      <c r="A66" s="9" t="s">
        <v>117</v>
      </c>
      <c r="B66" s="6" t="s">
        <v>16</v>
      </c>
      <c r="C66" s="6" t="s">
        <v>56</v>
      </c>
      <c r="D66" s="6" t="s">
        <v>57</v>
      </c>
      <c r="E66" s="6" t="s">
        <v>116</v>
      </c>
      <c r="F66" s="6" t="s">
        <v>39</v>
      </c>
      <c r="G66" s="6" t="s">
        <v>22</v>
      </c>
      <c r="H66" s="7">
        <v>0</v>
      </c>
      <c r="I66" s="7">
        <v>10.709</v>
      </c>
      <c r="J66" s="7">
        <v>0</v>
      </c>
      <c r="K66" s="7">
        <v>10.709</v>
      </c>
      <c r="L66" s="7">
        <v>0</v>
      </c>
      <c r="M66" s="6" t="s">
        <v>23</v>
      </c>
      <c r="N66" s="6" t="s">
        <v>40</v>
      </c>
      <c r="O66" s="6" t="s">
        <v>41</v>
      </c>
    </row>
    <row r="67" spans="1:15" x14ac:dyDescent="0.2">
      <c r="A67" s="9" t="s">
        <v>119</v>
      </c>
      <c r="B67" s="6" t="s">
        <v>16</v>
      </c>
      <c r="C67" s="6" t="s">
        <v>56</v>
      </c>
      <c r="D67" s="6" t="s">
        <v>57</v>
      </c>
      <c r="E67" s="6" t="s">
        <v>118</v>
      </c>
      <c r="F67" s="6" t="s">
        <v>39</v>
      </c>
      <c r="G67" s="6" t="s">
        <v>22</v>
      </c>
      <c r="H67" s="7">
        <v>0</v>
      </c>
      <c r="I67" s="7">
        <v>10.709</v>
      </c>
      <c r="J67" s="7">
        <v>0</v>
      </c>
      <c r="K67" s="7">
        <v>10.709</v>
      </c>
      <c r="L67" s="7">
        <v>0</v>
      </c>
      <c r="M67" s="6" t="s">
        <v>23</v>
      </c>
      <c r="N67" s="6" t="s">
        <v>40</v>
      </c>
      <c r="O67" s="6" t="s">
        <v>41</v>
      </c>
    </row>
    <row r="68" spans="1:15" x14ac:dyDescent="0.2">
      <c r="A68" s="9" t="s">
        <v>127</v>
      </c>
      <c r="B68" s="6" t="s">
        <v>16</v>
      </c>
      <c r="C68" s="6" t="s">
        <v>56</v>
      </c>
      <c r="D68" s="6" t="s">
        <v>57</v>
      </c>
      <c r="E68" s="6" t="s">
        <v>126</v>
      </c>
      <c r="F68" s="6" t="s">
        <v>39</v>
      </c>
      <c r="G68" s="6" t="s">
        <v>22</v>
      </c>
      <c r="H68" s="7">
        <v>0</v>
      </c>
      <c r="I68" s="7">
        <v>10.709</v>
      </c>
      <c r="J68" s="7">
        <v>0</v>
      </c>
      <c r="K68" s="7">
        <v>10.709</v>
      </c>
      <c r="L68" s="7">
        <v>0</v>
      </c>
      <c r="M68" s="6" t="s">
        <v>23</v>
      </c>
      <c r="N68" s="6" t="s">
        <v>40</v>
      </c>
      <c r="O68" s="6" t="s">
        <v>41</v>
      </c>
    </row>
    <row r="69" spans="1:15" x14ac:dyDescent="0.2">
      <c r="A69" s="9" t="s">
        <v>125</v>
      </c>
      <c r="B69" s="6" t="s">
        <v>16</v>
      </c>
      <c r="C69" s="6" t="s">
        <v>56</v>
      </c>
      <c r="D69" s="6" t="s">
        <v>57</v>
      </c>
      <c r="E69" s="6" t="s">
        <v>124</v>
      </c>
      <c r="F69" s="6" t="s">
        <v>39</v>
      </c>
      <c r="G69" s="6" t="s">
        <v>22</v>
      </c>
      <c r="H69" s="7">
        <v>0</v>
      </c>
      <c r="I69" s="7">
        <v>10.709</v>
      </c>
      <c r="J69" s="7">
        <v>0</v>
      </c>
      <c r="K69" s="7">
        <v>10.709</v>
      </c>
      <c r="L69" s="7">
        <v>0</v>
      </c>
      <c r="M69" s="6" t="s">
        <v>23</v>
      </c>
      <c r="N69" s="6" t="s">
        <v>40</v>
      </c>
      <c r="O69" s="6" t="s">
        <v>41</v>
      </c>
    </row>
    <row r="70" spans="1:15" x14ac:dyDescent="0.2">
      <c r="A70" s="9" t="s">
        <v>200</v>
      </c>
      <c r="B70" s="6" t="s">
        <v>16</v>
      </c>
      <c r="C70" s="6" t="s">
        <v>56</v>
      </c>
      <c r="D70" s="6" t="s">
        <v>57</v>
      </c>
      <c r="E70" s="6" t="s">
        <v>199</v>
      </c>
      <c r="F70" s="6" t="s">
        <v>39</v>
      </c>
      <c r="G70" s="6" t="s">
        <v>22</v>
      </c>
      <c r="H70" s="7">
        <v>0</v>
      </c>
      <c r="I70" s="7">
        <v>10.709</v>
      </c>
      <c r="J70" s="7">
        <v>0</v>
      </c>
      <c r="K70" s="7">
        <v>10.709</v>
      </c>
      <c r="L70" s="7">
        <v>0</v>
      </c>
      <c r="M70" s="6" t="s">
        <v>23</v>
      </c>
      <c r="N70" s="6" t="s">
        <v>40</v>
      </c>
      <c r="O70" s="6" t="s">
        <v>41</v>
      </c>
    </row>
    <row r="71" spans="1:15" x14ac:dyDescent="0.2">
      <c r="A71" s="9" t="s">
        <v>113</v>
      </c>
      <c r="B71" s="6" t="s">
        <v>16</v>
      </c>
      <c r="C71" s="6" t="s">
        <v>56</v>
      </c>
      <c r="D71" s="6" t="s">
        <v>57</v>
      </c>
      <c r="E71" s="6" t="s">
        <v>112</v>
      </c>
      <c r="F71" s="6" t="s">
        <v>39</v>
      </c>
      <c r="G71" s="6" t="s">
        <v>22</v>
      </c>
      <c r="H71" s="7">
        <v>0</v>
      </c>
      <c r="I71" s="7">
        <v>10.709</v>
      </c>
      <c r="J71" s="7">
        <v>0</v>
      </c>
      <c r="K71" s="7">
        <v>10.709</v>
      </c>
      <c r="L71" s="7">
        <v>0</v>
      </c>
      <c r="M71" s="6" t="s">
        <v>23</v>
      </c>
      <c r="N71" s="6" t="s">
        <v>40</v>
      </c>
      <c r="O71" s="6" t="s">
        <v>41</v>
      </c>
    </row>
    <row r="72" spans="1:15" x14ac:dyDescent="0.2">
      <c r="A72" s="9" t="s">
        <v>115</v>
      </c>
      <c r="B72" s="6" t="s">
        <v>16</v>
      </c>
      <c r="C72" s="6" t="s">
        <v>56</v>
      </c>
      <c r="D72" s="6" t="s">
        <v>57</v>
      </c>
      <c r="E72" s="6" t="s">
        <v>114</v>
      </c>
      <c r="F72" s="6" t="s">
        <v>39</v>
      </c>
      <c r="G72" s="6" t="s">
        <v>22</v>
      </c>
      <c r="H72" s="7">
        <v>0</v>
      </c>
      <c r="I72" s="7">
        <v>10.709</v>
      </c>
      <c r="J72" s="7">
        <v>0</v>
      </c>
      <c r="K72" s="7">
        <v>10.709</v>
      </c>
      <c r="L72" s="7">
        <v>0</v>
      </c>
      <c r="M72" s="6" t="s">
        <v>23</v>
      </c>
      <c r="N72" s="6" t="s">
        <v>40</v>
      </c>
      <c r="O72" s="6" t="s">
        <v>41</v>
      </c>
    </row>
    <row r="73" spans="1:15" x14ac:dyDescent="0.2">
      <c r="A73" s="9" t="s">
        <v>115</v>
      </c>
      <c r="B73" s="6" t="s">
        <v>16</v>
      </c>
      <c r="C73" s="6" t="s">
        <v>56</v>
      </c>
      <c r="D73" s="6" t="s">
        <v>57</v>
      </c>
      <c r="E73" s="6" t="s">
        <v>243</v>
      </c>
      <c r="F73" s="6" t="s">
        <v>44</v>
      </c>
      <c r="G73" s="6" t="s">
        <v>22</v>
      </c>
      <c r="H73" s="7">
        <v>0</v>
      </c>
      <c r="I73" s="7">
        <v>10.532999999999999</v>
      </c>
      <c r="J73" s="7">
        <v>0</v>
      </c>
      <c r="K73" s="7">
        <v>10.532999999999999</v>
      </c>
      <c r="L73" s="7">
        <v>0</v>
      </c>
      <c r="M73" s="6" t="s">
        <v>23</v>
      </c>
      <c r="N73" s="6" t="s">
        <v>40</v>
      </c>
      <c r="O73" s="6" t="s">
        <v>41</v>
      </c>
    </row>
    <row r="74" spans="1:15" x14ac:dyDescent="0.2">
      <c r="A74" s="9" t="s">
        <v>105</v>
      </c>
      <c r="B74" s="6" t="s">
        <v>16</v>
      </c>
      <c r="C74" s="6" t="s">
        <v>56</v>
      </c>
      <c r="D74" s="6" t="s">
        <v>57</v>
      </c>
      <c r="E74" s="6" t="s">
        <v>104</v>
      </c>
      <c r="F74" s="6" t="s">
        <v>39</v>
      </c>
      <c r="G74" s="6" t="s">
        <v>22</v>
      </c>
      <c r="H74" s="7">
        <v>0</v>
      </c>
      <c r="I74" s="7">
        <v>10.709</v>
      </c>
      <c r="J74" s="7">
        <v>0</v>
      </c>
      <c r="K74" s="7">
        <v>10.709</v>
      </c>
      <c r="L74" s="7">
        <v>0</v>
      </c>
      <c r="M74" s="6" t="s">
        <v>23</v>
      </c>
      <c r="N74" s="6" t="s">
        <v>40</v>
      </c>
      <c r="O74" s="6" t="s">
        <v>41</v>
      </c>
    </row>
    <row r="75" spans="1:15" x14ac:dyDescent="0.2">
      <c r="A75" s="9" t="s">
        <v>107</v>
      </c>
      <c r="B75" s="6" t="s">
        <v>16</v>
      </c>
      <c r="C75" s="6" t="s">
        <v>56</v>
      </c>
      <c r="D75" s="6" t="s">
        <v>57</v>
      </c>
      <c r="E75" s="6" t="s">
        <v>106</v>
      </c>
      <c r="F75" s="6" t="s">
        <v>39</v>
      </c>
      <c r="G75" s="6" t="s">
        <v>22</v>
      </c>
      <c r="H75" s="7">
        <v>0</v>
      </c>
      <c r="I75" s="7">
        <v>10.709</v>
      </c>
      <c r="J75" s="7">
        <v>0</v>
      </c>
      <c r="K75" s="7">
        <v>10.709</v>
      </c>
      <c r="L75" s="7">
        <v>0</v>
      </c>
      <c r="M75" s="6" t="s">
        <v>23</v>
      </c>
      <c r="N75" s="6" t="s">
        <v>40</v>
      </c>
      <c r="O75" s="6" t="s">
        <v>41</v>
      </c>
    </row>
    <row r="76" spans="1:15" x14ac:dyDescent="0.2">
      <c r="A76" s="9" t="s">
        <v>240</v>
      </c>
      <c r="B76" s="6" t="s">
        <v>16</v>
      </c>
      <c r="C76" s="6" t="s">
        <v>56</v>
      </c>
      <c r="D76" s="6" t="s">
        <v>57</v>
      </c>
      <c r="E76" s="6" t="s">
        <v>239</v>
      </c>
      <c r="F76" s="6" t="s">
        <v>44</v>
      </c>
      <c r="G76" s="6" t="s">
        <v>22</v>
      </c>
      <c r="H76" s="7">
        <v>0</v>
      </c>
      <c r="I76" s="7">
        <v>10.532999999999999</v>
      </c>
      <c r="J76" s="7">
        <v>0</v>
      </c>
      <c r="K76" s="7">
        <v>10.532999999999999</v>
      </c>
      <c r="L76" s="7">
        <v>0</v>
      </c>
      <c r="M76" s="6" t="s">
        <v>23</v>
      </c>
      <c r="N76" s="6" t="s">
        <v>40</v>
      </c>
      <c r="O76" s="6" t="s">
        <v>41</v>
      </c>
    </row>
    <row r="77" spans="1:15" x14ac:dyDescent="0.2">
      <c r="A77" s="9" t="s">
        <v>242</v>
      </c>
      <c r="B77" s="6" t="s">
        <v>16</v>
      </c>
      <c r="C77" s="6" t="s">
        <v>56</v>
      </c>
      <c r="D77" s="6" t="s">
        <v>57</v>
      </c>
      <c r="E77" s="6" t="s">
        <v>241</v>
      </c>
      <c r="F77" s="6" t="s">
        <v>44</v>
      </c>
      <c r="G77" s="6" t="s">
        <v>22</v>
      </c>
      <c r="H77" s="7">
        <v>0</v>
      </c>
      <c r="I77" s="7">
        <v>10.532999999999999</v>
      </c>
      <c r="J77" s="7">
        <v>0</v>
      </c>
      <c r="K77" s="7">
        <v>10.532999999999999</v>
      </c>
      <c r="L77" s="7">
        <v>0</v>
      </c>
      <c r="M77" s="6" t="s">
        <v>23</v>
      </c>
      <c r="N77" s="6" t="s">
        <v>40</v>
      </c>
      <c r="O77" s="6" t="s">
        <v>41</v>
      </c>
    </row>
    <row r="78" spans="1:15" x14ac:dyDescent="0.2">
      <c r="A78" s="9" t="s">
        <v>142</v>
      </c>
      <c r="B78" s="6" t="s">
        <v>16</v>
      </c>
      <c r="C78" s="6" t="s">
        <v>56</v>
      </c>
      <c r="D78" s="6" t="s">
        <v>57</v>
      </c>
      <c r="E78" s="6" t="s">
        <v>141</v>
      </c>
      <c r="F78" s="6" t="s">
        <v>39</v>
      </c>
      <c r="G78" s="6" t="s">
        <v>22</v>
      </c>
      <c r="H78" s="7">
        <v>0</v>
      </c>
      <c r="I78" s="7">
        <v>10.709</v>
      </c>
      <c r="J78" s="7">
        <v>0</v>
      </c>
      <c r="K78" s="7">
        <v>10.709</v>
      </c>
      <c r="L78" s="7">
        <v>0</v>
      </c>
      <c r="M78" s="6" t="s">
        <v>23</v>
      </c>
      <c r="N78" s="6" t="s">
        <v>40</v>
      </c>
      <c r="O78" s="6" t="s">
        <v>41</v>
      </c>
    </row>
    <row r="79" spans="1:15" x14ac:dyDescent="0.2">
      <c r="A79" s="9" t="s">
        <v>144</v>
      </c>
      <c r="B79" s="6" t="s">
        <v>16</v>
      </c>
      <c r="C79" s="6" t="s">
        <v>56</v>
      </c>
      <c r="D79" s="6" t="s">
        <v>57</v>
      </c>
      <c r="E79" s="6" t="s">
        <v>143</v>
      </c>
      <c r="F79" s="6" t="s">
        <v>39</v>
      </c>
      <c r="G79" s="6" t="s">
        <v>22</v>
      </c>
      <c r="H79" s="7">
        <v>0</v>
      </c>
      <c r="I79" s="7">
        <v>10.709</v>
      </c>
      <c r="J79" s="7">
        <v>0</v>
      </c>
      <c r="K79" s="7">
        <v>10.709</v>
      </c>
      <c r="L79" s="7">
        <v>0</v>
      </c>
      <c r="M79" s="6" t="s">
        <v>23</v>
      </c>
      <c r="N79" s="6" t="s">
        <v>40</v>
      </c>
      <c r="O79" s="6" t="s">
        <v>41</v>
      </c>
    </row>
    <row r="80" spans="1:15" x14ac:dyDescent="0.2">
      <c r="A80" s="9" t="s">
        <v>140</v>
      </c>
      <c r="B80" s="6" t="s">
        <v>16</v>
      </c>
      <c r="C80" s="6" t="s">
        <v>56</v>
      </c>
      <c r="D80" s="6" t="s">
        <v>57</v>
      </c>
      <c r="E80" s="6" t="s">
        <v>139</v>
      </c>
      <c r="F80" s="6" t="s">
        <v>39</v>
      </c>
      <c r="G80" s="6" t="s">
        <v>22</v>
      </c>
      <c r="H80" s="7">
        <v>0</v>
      </c>
      <c r="I80" s="7">
        <v>10.709</v>
      </c>
      <c r="J80" s="7">
        <v>0</v>
      </c>
      <c r="K80" s="7">
        <v>10.709</v>
      </c>
      <c r="L80" s="7">
        <v>0</v>
      </c>
      <c r="M80" s="6" t="s">
        <v>23</v>
      </c>
      <c r="N80" s="6" t="s">
        <v>40</v>
      </c>
      <c r="O80" s="6" t="s">
        <v>41</v>
      </c>
    </row>
    <row r="81" spans="1:15" x14ac:dyDescent="0.2">
      <c r="A81" s="9" t="s">
        <v>138</v>
      </c>
      <c r="B81" s="6" t="s">
        <v>16</v>
      </c>
      <c r="C81" s="6" t="s">
        <v>56</v>
      </c>
      <c r="D81" s="6" t="s">
        <v>57</v>
      </c>
      <c r="E81" s="6" t="s">
        <v>137</v>
      </c>
      <c r="F81" s="6" t="s">
        <v>39</v>
      </c>
      <c r="G81" s="6" t="s">
        <v>22</v>
      </c>
      <c r="H81" s="7">
        <v>0</v>
      </c>
      <c r="I81" s="7">
        <v>10.709</v>
      </c>
      <c r="J81" s="7">
        <v>0</v>
      </c>
      <c r="K81" s="7">
        <v>10.709</v>
      </c>
      <c r="L81" s="7">
        <v>0</v>
      </c>
      <c r="M81" s="6" t="s">
        <v>23</v>
      </c>
      <c r="N81" s="6" t="s">
        <v>40</v>
      </c>
      <c r="O81" s="6" t="s">
        <v>41</v>
      </c>
    </row>
    <row r="82" spans="1:15" x14ac:dyDescent="0.2">
      <c r="A82" s="9" t="s">
        <v>150</v>
      </c>
      <c r="B82" s="6" t="s">
        <v>16</v>
      </c>
      <c r="C82" s="6" t="s">
        <v>56</v>
      </c>
      <c r="D82" s="6" t="s">
        <v>57</v>
      </c>
      <c r="E82" s="6" t="s">
        <v>149</v>
      </c>
      <c r="F82" s="6" t="s">
        <v>39</v>
      </c>
      <c r="G82" s="6" t="s">
        <v>22</v>
      </c>
      <c r="H82" s="7">
        <v>0</v>
      </c>
      <c r="I82" s="7">
        <v>10.709</v>
      </c>
      <c r="J82" s="7">
        <v>0</v>
      </c>
      <c r="K82" s="7">
        <v>10.709</v>
      </c>
      <c r="L82" s="7">
        <v>0</v>
      </c>
      <c r="M82" s="6" t="s">
        <v>23</v>
      </c>
      <c r="N82" s="6" t="s">
        <v>40</v>
      </c>
      <c r="O82" s="6" t="s">
        <v>41</v>
      </c>
    </row>
    <row r="83" spans="1:15" x14ac:dyDescent="0.2">
      <c r="A83" s="9" t="s">
        <v>152</v>
      </c>
      <c r="B83" s="6" t="s">
        <v>16</v>
      </c>
      <c r="C83" s="6" t="s">
        <v>56</v>
      </c>
      <c r="D83" s="6" t="s">
        <v>57</v>
      </c>
      <c r="E83" s="6" t="s">
        <v>151</v>
      </c>
      <c r="F83" s="6" t="s">
        <v>39</v>
      </c>
      <c r="G83" s="6" t="s">
        <v>22</v>
      </c>
      <c r="H83" s="7">
        <v>0</v>
      </c>
      <c r="I83" s="7">
        <v>10.709</v>
      </c>
      <c r="J83" s="7">
        <v>0</v>
      </c>
      <c r="K83" s="7">
        <v>10.709</v>
      </c>
      <c r="L83" s="7">
        <v>0</v>
      </c>
      <c r="M83" s="6" t="s">
        <v>23</v>
      </c>
      <c r="N83" s="6" t="s">
        <v>40</v>
      </c>
      <c r="O83" s="6" t="s">
        <v>41</v>
      </c>
    </row>
    <row r="84" spans="1:15" x14ac:dyDescent="0.2">
      <c r="A84" s="9" t="s">
        <v>154</v>
      </c>
      <c r="B84" s="6" t="s">
        <v>16</v>
      </c>
      <c r="C84" s="6" t="s">
        <v>56</v>
      </c>
      <c r="D84" s="6" t="s">
        <v>57</v>
      </c>
      <c r="E84" s="6" t="s">
        <v>153</v>
      </c>
      <c r="F84" s="6" t="s">
        <v>39</v>
      </c>
      <c r="G84" s="6" t="s">
        <v>22</v>
      </c>
      <c r="H84" s="7">
        <v>0</v>
      </c>
      <c r="I84" s="7">
        <v>10.709</v>
      </c>
      <c r="J84" s="7">
        <v>0</v>
      </c>
      <c r="K84" s="7">
        <v>10.709</v>
      </c>
      <c r="L84" s="7">
        <v>0</v>
      </c>
      <c r="M84" s="6" t="s">
        <v>23</v>
      </c>
      <c r="N84" s="6" t="s">
        <v>40</v>
      </c>
      <c r="O84" s="6" t="s">
        <v>41</v>
      </c>
    </row>
    <row r="85" spans="1:15" x14ac:dyDescent="0.2">
      <c r="A85" s="9" t="s">
        <v>156</v>
      </c>
      <c r="B85" s="6" t="s">
        <v>16</v>
      </c>
      <c r="C85" s="6" t="s">
        <v>56</v>
      </c>
      <c r="D85" s="6" t="s">
        <v>57</v>
      </c>
      <c r="E85" s="6" t="s">
        <v>155</v>
      </c>
      <c r="F85" s="6" t="s">
        <v>39</v>
      </c>
      <c r="G85" s="6" t="s">
        <v>22</v>
      </c>
      <c r="H85" s="7">
        <v>0</v>
      </c>
      <c r="I85" s="7">
        <v>10.709</v>
      </c>
      <c r="J85" s="7">
        <v>0</v>
      </c>
      <c r="K85" s="7">
        <v>10.709</v>
      </c>
      <c r="L85" s="7">
        <v>0</v>
      </c>
      <c r="M85" s="6" t="s">
        <v>23</v>
      </c>
      <c r="N85" s="6" t="s">
        <v>40</v>
      </c>
      <c r="O85" s="6" t="s">
        <v>41</v>
      </c>
    </row>
    <row r="86" spans="1:15" x14ac:dyDescent="0.2">
      <c r="A86" s="9" t="s">
        <v>90</v>
      </c>
      <c r="B86" s="6" t="s">
        <v>16</v>
      </c>
      <c r="C86" s="6" t="s">
        <v>56</v>
      </c>
      <c r="D86" s="6" t="s">
        <v>57</v>
      </c>
      <c r="E86" s="6" t="s">
        <v>89</v>
      </c>
      <c r="F86" s="6" t="s">
        <v>91</v>
      </c>
      <c r="G86" s="6" t="s">
        <v>22</v>
      </c>
      <c r="H86" s="7">
        <v>0</v>
      </c>
      <c r="I86" s="7">
        <v>10.015000000000001</v>
      </c>
      <c r="J86" s="7">
        <v>0</v>
      </c>
      <c r="K86" s="7">
        <v>10.015000000000001</v>
      </c>
      <c r="L86" s="7">
        <v>0</v>
      </c>
      <c r="M86" s="6" t="s">
        <v>23</v>
      </c>
      <c r="N86" s="6" t="s">
        <v>40</v>
      </c>
      <c r="O86" s="6" t="s">
        <v>41</v>
      </c>
    </row>
    <row r="87" spans="1:15" x14ac:dyDescent="0.2">
      <c r="A87" s="9" t="s">
        <v>93</v>
      </c>
      <c r="B87" s="6" t="s">
        <v>16</v>
      </c>
      <c r="C87" s="6" t="s">
        <v>56</v>
      </c>
      <c r="D87" s="6" t="s">
        <v>57</v>
      </c>
      <c r="E87" s="6" t="s">
        <v>92</v>
      </c>
      <c r="F87" s="6" t="s">
        <v>91</v>
      </c>
      <c r="G87" s="6" t="s">
        <v>22</v>
      </c>
      <c r="H87" s="7">
        <v>0</v>
      </c>
      <c r="I87" s="7">
        <v>10.015000000000001</v>
      </c>
      <c r="J87" s="7">
        <v>0</v>
      </c>
      <c r="K87" s="7">
        <v>10.015000000000001</v>
      </c>
      <c r="L87" s="7">
        <v>0</v>
      </c>
      <c r="M87" s="6" t="s">
        <v>23</v>
      </c>
      <c r="N87" s="6" t="s">
        <v>40</v>
      </c>
      <c r="O87" s="6" t="s">
        <v>41</v>
      </c>
    </row>
    <row r="88" spans="1:15" x14ac:dyDescent="0.2">
      <c r="A88" s="9" t="s">
        <v>238</v>
      </c>
      <c r="B88" s="6" t="s">
        <v>16</v>
      </c>
      <c r="C88" s="6" t="s">
        <v>56</v>
      </c>
      <c r="D88" s="6" t="s">
        <v>57</v>
      </c>
      <c r="E88" s="6" t="s">
        <v>237</v>
      </c>
      <c r="F88" s="6" t="s">
        <v>44</v>
      </c>
      <c r="G88" s="6" t="s">
        <v>22</v>
      </c>
      <c r="H88" s="7">
        <v>0</v>
      </c>
      <c r="I88" s="7">
        <v>10.532999999999999</v>
      </c>
      <c r="J88" s="7">
        <v>0</v>
      </c>
      <c r="K88" s="7">
        <v>10.532999999999999</v>
      </c>
      <c r="L88" s="7">
        <v>0</v>
      </c>
      <c r="M88" s="6" t="s">
        <v>23</v>
      </c>
      <c r="N88" s="6" t="s">
        <v>40</v>
      </c>
      <c r="O88" s="6" t="s">
        <v>41</v>
      </c>
    </row>
    <row r="89" spans="1:15" x14ac:dyDescent="0.2">
      <c r="A89" s="9" t="s">
        <v>202</v>
      </c>
      <c r="B89" s="6" t="s">
        <v>16</v>
      </c>
      <c r="C89" s="6" t="s">
        <v>56</v>
      </c>
      <c r="D89" s="6" t="s">
        <v>57</v>
      </c>
      <c r="E89" s="6" t="s">
        <v>201</v>
      </c>
      <c r="F89" s="6" t="s">
        <v>39</v>
      </c>
      <c r="G89" s="6" t="s">
        <v>22</v>
      </c>
      <c r="H89" s="7">
        <v>0</v>
      </c>
      <c r="I89" s="7">
        <v>10.709</v>
      </c>
      <c r="J89" s="7">
        <v>0</v>
      </c>
      <c r="K89" s="7">
        <v>10.709</v>
      </c>
      <c r="L89" s="7">
        <v>0</v>
      </c>
      <c r="M89" s="6" t="s">
        <v>23</v>
      </c>
      <c r="N89" s="6" t="s">
        <v>40</v>
      </c>
      <c r="O89" s="6" t="s">
        <v>41</v>
      </c>
    </row>
    <row r="90" spans="1:15" x14ac:dyDescent="0.2">
      <c r="A90" s="9" t="s">
        <v>204</v>
      </c>
      <c r="B90" s="6" t="s">
        <v>16</v>
      </c>
      <c r="C90" s="6" t="s">
        <v>56</v>
      </c>
      <c r="D90" s="6" t="s">
        <v>57</v>
      </c>
      <c r="E90" s="6" t="s">
        <v>203</v>
      </c>
      <c r="F90" s="6" t="s">
        <v>39</v>
      </c>
      <c r="G90" s="6" t="s">
        <v>22</v>
      </c>
      <c r="H90" s="7">
        <v>0</v>
      </c>
      <c r="I90" s="7">
        <v>10.709</v>
      </c>
      <c r="J90" s="7">
        <v>0</v>
      </c>
      <c r="K90" s="7">
        <v>10.709</v>
      </c>
      <c r="L90" s="7">
        <v>0</v>
      </c>
      <c r="M90" s="6" t="s">
        <v>23</v>
      </c>
      <c r="N90" s="6" t="s">
        <v>40</v>
      </c>
      <c r="O90" s="6" t="s">
        <v>41</v>
      </c>
    </row>
    <row r="91" spans="1:15" x14ac:dyDescent="0.2">
      <c r="A91" s="9" t="s">
        <v>67</v>
      </c>
      <c r="B91" s="6" t="s">
        <v>16</v>
      </c>
      <c r="C91" s="6" t="s">
        <v>56</v>
      </c>
      <c r="D91" s="6" t="s">
        <v>57</v>
      </c>
      <c r="E91" s="6" t="s">
        <v>66</v>
      </c>
      <c r="F91" s="6" t="s">
        <v>39</v>
      </c>
      <c r="G91" s="6" t="s">
        <v>22</v>
      </c>
      <c r="H91" s="7">
        <v>0</v>
      </c>
      <c r="I91" s="7">
        <v>10.709</v>
      </c>
      <c r="J91" s="7">
        <v>0</v>
      </c>
      <c r="K91" s="7">
        <v>10.709</v>
      </c>
      <c r="L91" s="7">
        <v>0</v>
      </c>
      <c r="M91" s="6" t="s">
        <v>23</v>
      </c>
      <c r="N91" s="6" t="s">
        <v>40</v>
      </c>
      <c r="O91" s="6" t="s">
        <v>41</v>
      </c>
    </row>
    <row r="92" spans="1:15" x14ac:dyDescent="0.2">
      <c r="A92" s="9" t="s">
        <v>61</v>
      </c>
      <c r="B92" s="6" t="s">
        <v>16</v>
      </c>
      <c r="C92" s="6" t="s">
        <v>56</v>
      </c>
      <c r="D92" s="6" t="s">
        <v>57</v>
      </c>
      <c r="E92" s="6" t="s">
        <v>60</v>
      </c>
      <c r="F92" s="6" t="s">
        <v>39</v>
      </c>
      <c r="G92" s="6" t="s">
        <v>22</v>
      </c>
      <c r="H92" s="7">
        <v>0</v>
      </c>
      <c r="I92" s="7">
        <v>10.709</v>
      </c>
      <c r="J92" s="7">
        <v>0</v>
      </c>
      <c r="K92" s="7">
        <v>10.709</v>
      </c>
      <c r="L92" s="7">
        <v>0</v>
      </c>
      <c r="M92" s="6" t="s">
        <v>23</v>
      </c>
      <c r="N92" s="6" t="s">
        <v>40</v>
      </c>
      <c r="O92" s="6" t="s">
        <v>41</v>
      </c>
    </row>
    <row r="93" spans="1:15" x14ac:dyDescent="0.2">
      <c r="A93" s="9" t="s">
        <v>95</v>
      </c>
      <c r="B93" s="6" t="s">
        <v>16</v>
      </c>
      <c r="C93" s="6" t="s">
        <v>56</v>
      </c>
      <c r="D93" s="6" t="s">
        <v>57</v>
      </c>
      <c r="E93" s="6" t="s">
        <v>94</v>
      </c>
      <c r="F93" s="6" t="s">
        <v>39</v>
      </c>
      <c r="G93" s="6" t="s">
        <v>22</v>
      </c>
      <c r="H93" s="7">
        <v>0</v>
      </c>
      <c r="I93" s="7">
        <v>10.709</v>
      </c>
      <c r="J93" s="7">
        <v>0</v>
      </c>
      <c r="K93" s="7">
        <v>10.709</v>
      </c>
      <c r="L93" s="7">
        <v>0</v>
      </c>
      <c r="M93" s="6" t="s">
        <v>23</v>
      </c>
      <c r="N93" s="6" t="s">
        <v>40</v>
      </c>
      <c r="O93" s="6" t="s">
        <v>41</v>
      </c>
    </row>
    <row r="94" spans="1:15" x14ac:dyDescent="0.2">
      <c r="A94" s="9" t="s">
        <v>73</v>
      </c>
      <c r="B94" s="6" t="s">
        <v>16</v>
      </c>
      <c r="C94" s="6" t="s">
        <v>56</v>
      </c>
      <c r="D94" s="6" t="s">
        <v>57</v>
      </c>
      <c r="E94" s="6" t="s">
        <v>72</v>
      </c>
      <c r="F94" s="6" t="s">
        <v>39</v>
      </c>
      <c r="G94" s="6" t="s">
        <v>22</v>
      </c>
      <c r="H94" s="7">
        <v>0</v>
      </c>
      <c r="I94" s="7">
        <v>10.709</v>
      </c>
      <c r="J94" s="7">
        <v>0</v>
      </c>
      <c r="K94" s="7">
        <v>10.709</v>
      </c>
      <c r="L94" s="7">
        <v>0</v>
      </c>
      <c r="M94" s="6" t="s">
        <v>23</v>
      </c>
      <c r="N94" s="6" t="s">
        <v>40</v>
      </c>
      <c r="O94" s="6" t="s">
        <v>41</v>
      </c>
    </row>
    <row r="95" spans="1:15" x14ac:dyDescent="0.2">
      <c r="A95" s="9" t="s">
        <v>69</v>
      </c>
      <c r="B95" s="6" t="s">
        <v>16</v>
      </c>
      <c r="C95" s="6" t="s">
        <v>56</v>
      </c>
      <c r="D95" s="6" t="s">
        <v>57</v>
      </c>
      <c r="E95" s="6" t="s">
        <v>68</v>
      </c>
      <c r="F95" s="6" t="s">
        <v>39</v>
      </c>
      <c r="G95" s="6" t="s">
        <v>22</v>
      </c>
      <c r="H95" s="7">
        <v>0</v>
      </c>
      <c r="I95" s="7">
        <v>10.709</v>
      </c>
      <c r="J95" s="7">
        <v>0</v>
      </c>
      <c r="K95" s="7">
        <v>10.709</v>
      </c>
      <c r="L95" s="7">
        <v>0</v>
      </c>
      <c r="M95" s="6" t="s">
        <v>23</v>
      </c>
      <c r="N95" s="6" t="s">
        <v>40</v>
      </c>
      <c r="O95" s="6" t="s">
        <v>41</v>
      </c>
    </row>
    <row r="96" spans="1:15" x14ac:dyDescent="0.2">
      <c r="A96" s="9" t="s">
        <v>71</v>
      </c>
      <c r="B96" s="6" t="s">
        <v>16</v>
      </c>
      <c r="C96" s="6" t="s">
        <v>56</v>
      </c>
      <c r="D96" s="6" t="s">
        <v>57</v>
      </c>
      <c r="E96" s="6" t="s">
        <v>70</v>
      </c>
      <c r="F96" s="6" t="s">
        <v>39</v>
      </c>
      <c r="G96" s="6" t="s">
        <v>22</v>
      </c>
      <c r="H96" s="7">
        <v>0</v>
      </c>
      <c r="I96" s="7">
        <v>10.709</v>
      </c>
      <c r="J96" s="7">
        <v>0</v>
      </c>
      <c r="K96" s="7">
        <v>10.709</v>
      </c>
      <c r="L96" s="7">
        <v>0</v>
      </c>
      <c r="M96" s="6" t="s">
        <v>23</v>
      </c>
      <c r="N96" s="6" t="s">
        <v>40</v>
      </c>
      <c r="O96" s="6" t="s">
        <v>41</v>
      </c>
    </row>
    <row r="97" spans="1:15" x14ac:dyDescent="0.2">
      <c r="A97" s="9" t="s">
        <v>65</v>
      </c>
      <c r="B97" s="6" t="s">
        <v>16</v>
      </c>
      <c r="C97" s="6" t="s">
        <v>56</v>
      </c>
      <c r="D97" s="6" t="s">
        <v>57</v>
      </c>
      <c r="E97" s="6" t="s">
        <v>64</v>
      </c>
      <c r="F97" s="6" t="s">
        <v>39</v>
      </c>
      <c r="G97" s="6" t="s">
        <v>22</v>
      </c>
      <c r="H97" s="7">
        <v>0</v>
      </c>
      <c r="I97" s="7">
        <v>10.709</v>
      </c>
      <c r="J97" s="7">
        <v>0</v>
      </c>
      <c r="K97" s="7">
        <v>10.709</v>
      </c>
      <c r="L97" s="7">
        <v>0</v>
      </c>
      <c r="M97" s="6" t="s">
        <v>23</v>
      </c>
      <c r="N97" s="6" t="s">
        <v>40</v>
      </c>
      <c r="O97" s="6" t="s">
        <v>41</v>
      </c>
    </row>
    <row r="98" spans="1:15" x14ac:dyDescent="0.2">
      <c r="A98" s="9" t="s">
        <v>75</v>
      </c>
      <c r="B98" s="6" t="s">
        <v>16</v>
      </c>
      <c r="C98" s="6" t="s">
        <v>56</v>
      </c>
      <c r="D98" s="6" t="s">
        <v>57</v>
      </c>
      <c r="E98" s="6" t="s">
        <v>74</v>
      </c>
      <c r="F98" s="6" t="s">
        <v>39</v>
      </c>
      <c r="G98" s="6" t="s">
        <v>22</v>
      </c>
      <c r="H98" s="7">
        <v>0</v>
      </c>
      <c r="I98" s="7">
        <v>10.709</v>
      </c>
      <c r="J98" s="7">
        <v>0</v>
      </c>
      <c r="K98" s="7">
        <v>10.709</v>
      </c>
      <c r="L98" s="7">
        <v>0</v>
      </c>
      <c r="M98" s="6" t="s">
        <v>23</v>
      </c>
      <c r="N98" s="6" t="s">
        <v>40</v>
      </c>
      <c r="O98" s="6" t="s">
        <v>41</v>
      </c>
    </row>
    <row r="99" spans="1:15" x14ac:dyDescent="0.2">
      <c r="A99" s="9" t="s">
        <v>79</v>
      </c>
      <c r="B99" s="6" t="s">
        <v>16</v>
      </c>
      <c r="C99" s="6" t="s">
        <v>56</v>
      </c>
      <c r="D99" s="6" t="s">
        <v>57</v>
      </c>
      <c r="E99" s="6" t="s">
        <v>78</v>
      </c>
      <c r="F99" s="6" t="s">
        <v>39</v>
      </c>
      <c r="G99" s="6" t="s">
        <v>22</v>
      </c>
      <c r="H99" s="7">
        <v>0</v>
      </c>
      <c r="I99" s="7">
        <v>10.709</v>
      </c>
      <c r="J99" s="7">
        <v>0</v>
      </c>
      <c r="K99" s="7">
        <v>10.709</v>
      </c>
      <c r="L99" s="7">
        <v>0</v>
      </c>
      <c r="M99" s="6" t="s">
        <v>23</v>
      </c>
      <c r="N99" s="6" t="s">
        <v>40</v>
      </c>
      <c r="O99" s="6" t="s">
        <v>41</v>
      </c>
    </row>
    <row r="100" spans="1:15" x14ac:dyDescent="0.2">
      <c r="A100" s="9" t="s">
        <v>77</v>
      </c>
      <c r="B100" s="6" t="s">
        <v>16</v>
      </c>
      <c r="C100" s="6" t="s">
        <v>56</v>
      </c>
      <c r="D100" s="6" t="s">
        <v>57</v>
      </c>
      <c r="E100" s="6" t="s">
        <v>76</v>
      </c>
      <c r="F100" s="6" t="s">
        <v>39</v>
      </c>
      <c r="G100" s="6" t="s">
        <v>22</v>
      </c>
      <c r="H100" s="7">
        <v>0</v>
      </c>
      <c r="I100" s="7">
        <v>10.709</v>
      </c>
      <c r="J100" s="7">
        <v>0</v>
      </c>
      <c r="K100" s="7">
        <v>10.709</v>
      </c>
      <c r="L100" s="7">
        <v>0</v>
      </c>
      <c r="M100" s="6" t="s">
        <v>23</v>
      </c>
      <c r="N100" s="6" t="s">
        <v>40</v>
      </c>
      <c r="O100" s="6" t="s">
        <v>41</v>
      </c>
    </row>
    <row r="101" spans="1:15" x14ac:dyDescent="0.2">
      <c r="A101" s="9" t="s">
        <v>97</v>
      </c>
      <c r="B101" s="6" t="s">
        <v>16</v>
      </c>
      <c r="C101" s="6" t="s">
        <v>56</v>
      </c>
      <c r="D101" s="6" t="s">
        <v>57</v>
      </c>
      <c r="E101" s="6" t="s">
        <v>96</v>
      </c>
      <c r="F101" s="6" t="s">
        <v>39</v>
      </c>
      <c r="G101" s="6" t="s">
        <v>22</v>
      </c>
      <c r="H101" s="7">
        <v>0</v>
      </c>
      <c r="I101" s="7">
        <v>10.709</v>
      </c>
      <c r="J101" s="7">
        <v>0</v>
      </c>
      <c r="K101" s="7">
        <v>10.709</v>
      </c>
      <c r="L101" s="7">
        <v>0</v>
      </c>
      <c r="M101" s="6" t="s">
        <v>23</v>
      </c>
      <c r="N101" s="6" t="s">
        <v>40</v>
      </c>
      <c r="O101" s="6" t="s">
        <v>41</v>
      </c>
    </row>
    <row r="102" spans="1:15" x14ac:dyDescent="0.2">
      <c r="A102" s="9" t="s">
        <v>99</v>
      </c>
      <c r="B102" s="6" t="s">
        <v>16</v>
      </c>
      <c r="C102" s="6" t="s">
        <v>56</v>
      </c>
      <c r="D102" s="6" t="s">
        <v>57</v>
      </c>
      <c r="E102" s="6" t="s">
        <v>98</v>
      </c>
      <c r="F102" s="6" t="s">
        <v>39</v>
      </c>
      <c r="G102" s="6" t="s">
        <v>22</v>
      </c>
      <c r="H102" s="7">
        <v>0</v>
      </c>
      <c r="I102" s="7">
        <v>10.709</v>
      </c>
      <c r="J102" s="7">
        <v>0</v>
      </c>
      <c r="K102" s="7">
        <v>10.709</v>
      </c>
      <c r="L102" s="7">
        <v>0</v>
      </c>
      <c r="M102" s="6" t="s">
        <v>23</v>
      </c>
      <c r="N102" s="6" t="s">
        <v>40</v>
      </c>
      <c r="O102" s="6" t="s">
        <v>41</v>
      </c>
    </row>
    <row r="103" spans="1:15" x14ac:dyDescent="0.2">
      <c r="A103" s="9" t="s">
        <v>59</v>
      </c>
      <c r="B103" s="6" t="s">
        <v>16</v>
      </c>
      <c r="C103" s="6" t="s">
        <v>56</v>
      </c>
      <c r="D103" s="6" t="s">
        <v>57</v>
      </c>
      <c r="E103" s="6" t="s">
        <v>58</v>
      </c>
      <c r="F103" s="6" t="s">
        <v>39</v>
      </c>
      <c r="G103" s="6" t="s">
        <v>22</v>
      </c>
      <c r="H103" s="7">
        <v>0</v>
      </c>
      <c r="I103" s="7">
        <v>10.709</v>
      </c>
      <c r="J103" s="7">
        <v>0</v>
      </c>
      <c r="K103" s="7">
        <v>10.709</v>
      </c>
      <c r="L103" s="7">
        <v>0</v>
      </c>
      <c r="M103" s="6" t="s">
        <v>23</v>
      </c>
      <c r="N103" s="6" t="s">
        <v>40</v>
      </c>
      <c r="O103" s="6" t="s">
        <v>41</v>
      </c>
    </row>
    <row r="104" spans="1:15" x14ac:dyDescent="0.2">
      <c r="A104" s="9" t="s">
        <v>63</v>
      </c>
      <c r="B104" s="6" t="s">
        <v>16</v>
      </c>
      <c r="C104" s="6" t="s">
        <v>56</v>
      </c>
      <c r="D104" s="6" t="s">
        <v>57</v>
      </c>
      <c r="E104" s="6" t="s">
        <v>62</v>
      </c>
      <c r="F104" s="6" t="s">
        <v>39</v>
      </c>
      <c r="G104" s="6" t="s">
        <v>22</v>
      </c>
      <c r="H104" s="7">
        <v>0</v>
      </c>
      <c r="I104" s="7">
        <v>10.709</v>
      </c>
      <c r="J104" s="7">
        <v>0</v>
      </c>
      <c r="K104" s="7">
        <v>10.709</v>
      </c>
      <c r="L104" s="7">
        <v>0</v>
      </c>
      <c r="M104" s="6" t="s">
        <v>23</v>
      </c>
      <c r="N104" s="6" t="s">
        <v>40</v>
      </c>
      <c r="O104" s="6" t="s">
        <v>41</v>
      </c>
    </row>
  </sheetData>
  <autoFilter ref="A1:P1">
    <sortState ref="A2:P104">
      <sortCondition ref="A1"/>
    </sortState>
  </autoFilter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3"/>
  <sheetViews>
    <sheetView showGridLines="0" tabSelected="1" zoomScale="85" zoomScaleNormal="85" workbookViewId="0">
      <selection activeCell="V15" sqref="V15"/>
    </sheetView>
  </sheetViews>
  <sheetFormatPr defaultRowHeight="12.75" x14ac:dyDescent="0.2"/>
  <cols>
    <col min="1" max="1" width="15.7109375" style="12" customWidth="1"/>
    <col min="2" max="2" width="14.42578125" style="2" customWidth="1"/>
    <col min="3" max="3" width="10.7109375" style="2" customWidth="1"/>
    <col min="4" max="4" width="7.140625" style="2" customWidth="1"/>
    <col min="5" max="5" width="10" style="2" customWidth="1"/>
    <col min="6" max="7" width="7.140625" style="2" customWidth="1"/>
    <col min="8" max="8" width="16.140625" style="2" customWidth="1"/>
    <col min="9" max="9" width="11.42578125" style="2" customWidth="1"/>
    <col min="10" max="10" width="10" style="2" customWidth="1"/>
    <col min="11" max="11" width="10.7109375" style="2" customWidth="1"/>
    <col min="12" max="12" width="8.5703125" style="2" customWidth="1"/>
    <col min="13" max="13" width="11.42578125" style="2" customWidth="1"/>
    <col min="14" max="14" width="26.140625" style="2" customWidth="1"/>
    <col min="15" max="20" width="8.5703125" style="2" customWidth="1"/>
    <col min="21" max="222" width="9.140625" style="2"/>
    <col min="223" max="224" width="15.7109375" style="2" customWidth="1"/>
    <col min="225" max="225" width="10.7109375" style="2" customWidth="1"/>
    <col min="226" max="226" width="7.140625" style="2" customWidth="1"/>
    <col min="227" max="227" width="10" style="2" customWidth="1"/>
    <col min="228" max="229" width="7.140625" style="2" customWidth="1"/>
    <col min="230" max="230" width="16.140625" style="2" customWidth="1"/>
    <col min="231" max="231" width="11.42578125" style="2" customWidth="1"/>
    <col min="232" max="232" width="10" style="2" customWidth="1"/>
    <col min="233" max="233" width="10.7109375" style="2" customWidth="1"/>
    <col min="234" max="234" width="8.5703125" style="2" customWidth="1"/>
    <col min="235" max="235" width="11.42578125" style="2" customWidth="1"/>
    <col min="236" max="236" width="26.140625" style="2" customWidth="1"/>
    <col min="237" max="242" width="8.5703125" style="2" customWidth="1"/>
    <col min="243" max="243" width="11.42578125" style="2" customWidth="1"/>
    <col min="244" max="244" width="10.7109375" style="2" customWidth="1"/>
    <col min="245" max="250" width="7.140625" style="2" customWidth="1"/>
    <col min="251" max="251" width="12.140625" style="2" customWidth="1"/>
    <col min="252" max="252" width="4.5703125" style="2" customWidth="1"/>
    <col min="253" max="253" width="35.28515625" style="2" customWidth="1"/>
    <col min="254" max="255" width="10.7109375" style="2" customWidth="1"/>
    <col min="256" max="257" width="10" style="2" customWidth="1"/>
    <col min="258" max="258" width="9.7109375" style="2" customWidth="1"/>
    <col min="259" max="259" width="15" style="2" customWidth="1"/>
    <col min="260" max="260" width="50.140625" style="2" customWidth="1"/>
    <col min="261" max="261" width="14.28515625" style="2" customWidth="1"/>
    <col min="262" max="263" width="7.140625" style="2" customWidth="1"/>
    <col min="264" max="264" width="10" style="2" customWidth="1"/>
    <col min="265" max="265" width="10.7109375" style="2" customWidth="1"/>
    <col min="266" max="267" width="14.28515625" style="2" customWidth="1"/>
    <col min="268" max="274" width="10.7109375" style="2" customWidth="1"/>
    <col min="275" max="478" width="9.140625" style="2"/>
    <col min="479" max="480" width="15.7109375" style="2" customWidth="1"/>
    <col min="481" max="481" width="10.7109375" style="2" customWidth="1"/>
    <col min="482" max="482" width="7.140625" style="2" customWidth="1"/>
    <col min="483" max="483" width="10" style="2" customWidth="1"/>
    <col min="484" max="485" width="7.140625" style="2" customWidth="1"/>
    <col min="486" max="486" width="16.140625" style="2" customWidth="1"/>
    <col min="487" max="487" width="11.42578125" style="2" customWidth="1"/>
    <col min="488" max="488" width="10" style="2" customWidth="1"/>
    <col min="489" max="489" width="10.7109375" style="2" customWidth="1"/>
    <col min="490" max="490" width="8.5703125" style="2" customWidth="1"/>
    <col min="491" max="491" width="11.42578125" style="2" customWidth="1"/>
    <col min="492" max="492" width="26.140625" style="2" customWidth="1"/>
    <col min="493" max="498" width="8.5703125" style="2" customWidth="1"/>
    <col min="499" max="499" width="11.42578125" style="2" customWidth="1"/>
    <col min="500" max="500" width="10.7109375" style="2" customWidth="1"/>
    <col min="501" max="506" width="7.140625" style="2" customWidth="1"/>
    <col min="507" max="507" width="12.140625" style="2" customWidth="1"/>
    <col min="508" max="508" width="4.5703125" style="2" customWidth="1"/>
    <col min="509" max="509" width="35.28515625" style="2" customWidth="1"/>
    <col min="510" max="511" width="10.7109375" style="2" customWidth="1"/>
    <col min="512" max="513" width="10" style="2" customWidth="1"/>
    <col min="514" max="514" width="9.7109375" style="2" customWidth="1"/>
    <col min="515" max="515" width="15" style="2" customWidth="1"/>
    <col min="516" max="516" width="50.140625" style="2" customWidth="1"/>
    <col min="517" max="517" width="14.28515625" style="2" customWidth="1"/>
    <col min="518" max="519" width="7.140625" style="2" customWidth="1"/>
    <col min="520" max="520" width="10" style="2" customWidth="1"/>
    <col min="521" max="521" width="10.7109375" style="2" customWidth="1"/>
    <col min="522" max="523" width="14.28515625" style="2" customWidth="1"/>
    <col min="524" max="530" width="10.7109375" style="2" customWidth="1"/>
    <col min="531" max="734" width="9.140625" style="2"/>
    <col min="735" max="736" width="15.7109375" style="2" customWidth="1"/>
    <col min="737" max="737" width="10.7109375" style="2" customWidth="1"/>
    <col min="738" max="738" width="7.140625" style="2" customWidth="1"/>
    <col min="739" max="739" width="10" style="2" customWidth="1"/>
    <col min="740" max="741" width="7.140625" style="2" customWidth="1"/>
    <col min="742" max="742" width="16.140625" style="2" customWidth="1"/>
    <col min="743" max="743" width="11.42578125" style="2" customWidth="1"/>
    <col min="744" max="744" width="10" style="2" customWidth="1"/>
    <col min="745" max="745" width="10.7109375" style="2" customWidth="1"/>
    <col min="746" max="746" width="8.5703125" style="2" customWidth="1"/>
    <col min="747" max="747" width="11.42578125" style="2" customWidth="1"/>
    <col min="748" max="748" width="26.140625" style="2" customWidth="1"/>
    <col min="749" max="754" width="8.5703125" style="2" customWidth="1"/>
    <col min="755" max="755" width="11.42578125" style="2" customWidth="1"/>
    <col min="756" max="756" width="10.7109375" style="2" customWidth="1"/>
    <col min="757" max="762" width="7.140625" style="2" customWidth="1"/>
    <col min="763" max="763" width="12.140625" style="2" customWidth="1"/>
    <col min="764" max="764" width="4.5703125" style="2" customWidth="1"/>
    <col min="765" max="765" width="35.28515625" style="2" customWidth="1"/>
    <col min="766" max="767" width="10.7109375" style="2" customWidth="1"/>
    <col min="768" max="769" width="10" style="2" customWidth="1"/>
    <col min="770" max="770" width="9.7109375" style="2" customWidth="1"/>
    <col min="771" max="771" width="15" style="2" customWidth="1"/>
    <col min="772" max="772" width="50.140625" style="2" customWidth="1"/>
    <col min="773" max="773" width="14.28515625" style="2" customWidth="1"/>
    <col min="774" max="775" width="7.140625" style="2" customWidth="1"/>
    <col min="776" max="776" width="10" style="2" customWidth="1"/>
    <col min="777" max="777" width="10.7109375" style="2" customWidth="1"/>
    <col min="778" max="779" width="14.28515625" style="2" customWidth="1"/>
    <col min="780" max="786" width="10.7109375" style="2" customWidth="1"/>
    <col min="787" max="990" width="9.140625" style="2"/>
    <col min="991" max="992" width="15.7109375" style="2" customWidth="1"/>
    <col min="993" max="993" width="10.7109375" style="2" customWidth="1"/>
    <col min="994" max="994" width="7.140625" style="2" customWidth="1"/>
    <col min="995" max="995" width="10" style="2" customWidth="1"/>
    <col min="996" max="997" width="7.140625" style="2" customWidth="1"/>
    <col min="998" max="998" width="16.140625" style="2" customWidth="1"/>
    <col min="999" max="999" width="11.42578125" style="2" customWidth="1"/>
    <col min="1000" max="1000" width="10" style="2" customWidth="1"/>
    <col min="1001" max="1001" width="10.7109375" style="2" customWidth="1"/>
    <col min="1002" max="1002" width="8.5703125" style="2" customWidth="1"/>
    <col min="1003" max="1003" width="11.42578125" style="2" customWidth="1"/>
    <col min="1004" max="1004" width="26.140625" style="2" customWidth="1"/>
    <col min="1005" max="1010" width="8.5703125" style="2" customWidth="1"/>
    <col min="1011" max="1011" width="11.42578125" style="2" customWidth="1"/>
    <col min="1012" max="1012" width="10.7109375" style="2" customWidth="1"/>
    <col min="1013" max="1018" width="7.140625" style="2" customWidth="1"/>
    <col min="1019" max="1019" width="12.140625" style="2" customWidth="1"/>
    <col min="1020" max="1020" width="4.5703125" style="2" customWidth="1"/>
    <col min="1021" max="1021" width="35.28515625" style="2" customWidth="1"/>
    <col min="1022" max="1023" width="10.7109375" style="2" customWidth="1"/>
    <col min="1024" max="1025" width="10" style="2" customWidth="1"/>
    <col min="1026" max="1026" width="9.7109375" style="2" customWidth="1"/>
    <col min="1027" max="1027" width="15" style="2" customWidth="1"/>
    <col min="1028" max="1028" width="50.140625" style="2" customWidth="1"/>
    <col min="1029" max="1029" width="14.28515625" style="2" customWidth="1"/>
    <col min="1030" max="1031" width="7.140625" style="2" customWidth="1"/>
    <col min="1032" max="1032" width="10" style="2" customWidth="1"/>
    <col min="1033" max="1033" width="10.7109375" style="2" customWidth="1"/>
    <col min="1034" max="1035" width="14.28515625" style="2" customWidth="1"/>
    <col min="1036" max="1042" width="10.7109375" style="2" customWidth="1"/>
    <col min="1043" max="1246" width="9.140625" style="2"/>
    <col min="1247" max="1248" width="15.7109375" style="2" customWidth="1"/>
    <col min="1249" max="1249" width="10.7109375" style="2" customWidth="1"/>
    <col min="1250" max="1250" width="7.140625" style="2" customWidth="1"/>
    <col min="1251" max="1251" width="10" style="2" customWidth="1"/>
    <col min="1252" max="1253" width="7.140625" style="2" customWidth="1"/>
    <col min="1254" max="1254" width="16.140625" style="2" customWidth="1"/>
    <col min="1255" max="1255" width="11.42578125" style="2" customWidth="1"/>
    <col min="1256" max="1256" width="10" style="2" customWidth="1"/>
    <col min="1257" max="1257" width="10.7109375" style="2" customWidth="1"/>
    <col min="1258" max="1258" width="8.5703125" style="2" customWidth="1"/>
    <col min="1259" max="1259" width="11.42578125" style="2" customWidth="1"/>
    <col min="1260" max="1260" width="26.140625" style="2" customWidth="1"/>
    <col min="1261" max="1266" width="8.5703125" style="2" customWidth="1"/>
    <col min="1267" max="1267" width="11.42578125" style="2" customWidth="1"/>
    <col min="1268" max="1268" width="10.7109375" style="2" customWidth="1"/>
    <col min="1269" max="1274" width="7.140625" style="2" customWidth="1"/>
    <col min="1275" max="1275" width="12.140625" style="2" customWidth="1"/>
    <col min="1276" max="1276" width="4.5703125" style="2" customWidth="1"/>
    <col min="1277" max="1277" width="35.28515625" style="2" customWidth="1"/>
    <col min="1278" max="1279" width="10.7109375" style="2" customWidth="1"/>
    <col min="1280" max="1281" width="10" style="2" customWidth="1"/>
    <col min="1282" max="1282" width="9.7109375" style="2" customWidth="1"/>
    <col min="1283" max="1283" width="15" style="2" customWidth="1"/>
    <col min="1284" max="1284" width="50.140625" style="2" customWidth="1"/>
    <col min="1285" max="1285" width="14.28515625" style="2" customWidth="1"/>
    <col min="1286" max="1287" width="7.140625" style="2" customWidth="1"/>
    <col min="1288" max="1288" width="10" style="2" customWidth="1"/>
    <col min="1289" max="1289" width="10.7109375" style="2" customWidth="1"/>
    <col min="1290" max="1291" width="14.28515625" style="2" customWidth="1"/>
    <col min="1292" max="1298" width="10.7109375" style="2" customWidth="1"/>
    <col min="1299" max="1502" width="9.140625" style="2"/>
    <col min="1503" max="1504" width="15.7109375" style="2" customWidth="1"/>
    <col min="1505" max="1505" width="10.7109375" style="2" customWidth="1"/>
    <col min="1506" max="1506" width="7.140625" style="2" customWidth="1"/>
    <col min="1507" max="1507" width="10" style="2" customWidth="1"/>
    <col min="1508" max="1509" width="7.140625" style="2" customWidth="1"/>
    <col min="1510" max="1510" width="16.140625" style="2" customWidth="1"/>
    <col min="1511" max="1511" width="11.42578125" style="2" customWidth="1"/>
    <col min="1512" max="1512" width="10" style="2" customWidth="1"/>
    <col min="1513" max="1513" width="10.7109375" style="2" customWidth="1"/>
    <col min="1514" max="1514" width="8.5703125" style="2" customWidth="1"/>
    <col min="1515" max="1515" width="11.42578125" style="2" customWidth="1"/>
    <col min="1516" max="1516" width="26.140625" style="2" customWidth="1"/>
    <col min="1517" max="1522" width="8.5703125" style="2" customWidth="1"/>
    <col min="1523" max="1523" width="11.42578125" style="2" customWidth="1"/>
    <col min="1524" max="1524" width="10.7109375" style="2" customWidth="1"/>
    <col min="1525" max="1530" width="7.140625" style="2" customWidth="1"/>
    <col min="1531" max="1531" width="12.140625" style="2" customWidth="1"/>
    <col min="1532" max="1532" width="4.5703125" style="2" customWidth="1"/>
    <col min="1533" max="1533" width="35.28515625" style="2" customWidth="1"/>
    <col min="1534" max="1535" width="10.7109375" style="2" customWidth="1"/>
    <col min="1536" max="1537" width="10" style="2" customWidth="1"/>
    <col min="1538" max="1538" width="9.7109375" style="2" customWidth="1"/>
    <col min="1539" max="1539" width="15" style="2" customWidth="1"/>
    <col min="1540" max="1540" width="50.140625" style="2" customWidth="1"/>
    <col min="1541" max="1541" width="14.28515625" style="2" customWidth="1"/>
    <col min="1542" max="1543" width="7.140625" style="2" customWidth="1"/>
    <col min="1544" max="1544" width="10" style="2" customWidth="1"/>
    <col min="1545" max="1545" width="10.7109375" style="2" customWidth="1"/>
    <col min="1546" max="1547" width="14.28515625" style="2" customWidth="1"/>
    <col min="1548" max="1554" width="10.7109375" style="2" customWidth="1"/>
    <col min="1555" max="1758" width="9.140625" style="2"/>
    <col min="1759" max="1760" width="15.7109375" style="2" customWidth="1"/>
    <col min="1761" max="1761" width="10.7109375" style="2" customWidth="1"/>
    <col min="1762" max="1762" width="7.140625" style="2" customWidth="1"/>
    <col min="1763" max="1763" width="10" style="2" customWidth="1"/>
    <col min="1764" max="1765" width="7.140625" style="2" customWidth="1"/>
    <col min="1766" max="1766" width="16.140625" style="2" customWidth="1"/>
    <col min="1767" max="1767" width="11.42578125" style="2" customWidth="1"/>
    <col min="1768" max="1768" width="10" style="2" customWidth="1"/>
    <col min="1769" max="1769" width="10.7109375" style="2" customWidth="1"/>
    <col min="1770" max="1770" width="8.5703125" style="2" customWidth="1"/>
    <col min="1771" max="1771" width="11.42578125" style="2" customWidth="1"/>
    <col min="1772" max="1772" width="26.140625" style="2" customWidth="1"/>
    <col min="1773" max="1778" width="8.5703125" style="2" customWidth="1"/>
    <col min="1779" max="1779" width="11.42578125" style="2" customWidth="1"/>
    <col min="1780" max="1780" width="10.7109375" style="2" customWidth="1"/>
    <col min="1781" max="1786" width="7.140625" style="2" customWidth="1"/>
    <col min="1787" max="1787" width="12.140625" style="2" customWidth="1"/>
    <col min="1788" max="1788" width="4.5703125" style="2" customWidth="1"/>
    <col min="1789" max="1789" width="35.28515625" style="2" customWidth="1"/>
    <col min="1790" max="1791" width="10.7109375" style="2" customWidth="1"/>
    <col min="1792" max="1793" width="10" style="2" customWidth="1"/>
    <col min="1794" max="1794" width="9.7109375" style="2" customWidth="1"/>
    <col min="1795" max="1795" width="15" style="2" customWidth="1"/>
    <col min="1796" max="1796" width="50.140625" style="2" customWidth="1"/>
    <col min="1797" max="1797" width="14.28515625" style="2" customWidth="1"/>
    <col min="1798" max="1799" width="7.140625" style="2" customWidth="1"/>
    <col min="1800" max="1800" width="10" style="2" customWidth="1"/>
    <col min="1801" max="1801" width="10.7109375" style="2" customWidth="1"/>
    <col min="1802" max="1803" width="14.28515625" style="2" customWidth="1"/>
    <col min="1804" max="1810" width="10.7109375" style="2" customWidth="1"/>
    <col min="1811" max="2014" width="9.140625" style="2"/>
    <col min="2015" max="2016" width="15.7109375" style="2" customWidth="1"/>
    <col min="2017" max="2017" width="10.7109375" style="2" customWidth="1"/>
    <col min="2018" max="2018" width="7.140625" style="2" customWidth="1"/>
    <col min="2019" max="2019" width="10" style="2" customWidth="1"/>
    <col min="2020" max="2021" width="7.140625" style="2" customWidth="1"/>
    <col min="2022" max="2022" width="16.140625" style="2" customWidth="1"/>
    <col min="2023" max="2023" width="11.42578125" style="2" customWidth="1"/>
    <col min="2024" max="2024" width="10" style="2" customWidth="1"/>
    <col min="2025" max="2025" width="10.7109375" style="2" customWidth="1"/>
    <col min="2026" max="2026" width="8.5703125" style="2" customWidth="1"/>
    <col min="2027" max="2027" width="11.42578125" style="2" customWidth="1"/>
    <col min="2028" max="2028" width="26.140625" style="2" customWidth="1"/>
    <col min="2029" max="2034" width="8.5703125" style="2" customWidth="1"/>
    <col min="2035" max="2035" width="11.42578125" style="2" customWidth="1"/>
    <col min="2036" max="2036" width="10.7109375" style="2" customWidth="1"/>
    <col min="2037" max="2042" width="7.140625" style="2" customWidth="1"/>
    <col min="2043" max="2043" width="12.140625" style="2" customWidth="1"/>
    <col min="2044" max="2044" width="4.5703125" style="2" customWidth="1"/>
    <col min="2045" max="2045" width="35.28515625" style="2" customWidth="1"/>
    <col min="2046" max="2047" width="10.7109375" style="2" customWidth="1"/>
    <col min="2048" max="2049" width="10" style="2" customWidth="1"/>
    <col min="2050" max="2050" width="9.7109375" style="2" customWidth="1"/>
    <col min="2051" max="2051" width="15" style="2" customWidth="1"/>
    <col min="2052" max="2052" width="50.140625" style="2" customWidth="1"/>
    <col min="2053" max="2053" width="14.28515625" style="2" customWidth="1"/>
    <col min="2054" max="2055" width="7.140625" style="2" customWidth="1"/>
    <col min="2056" max="2056" width="10" style="2" customWidth="1"/>
    <col min="2057" max="2057" width="10.7109375" style="2" customWidth="1"/>
    <col min="2058" max="2059" width="14.28515625" style="2" customWidth="1"/>
    <col min="2060" max="2066" width="10.7109375" style="2" customWidth="1"/>
    <col min="2067" max="2270" width="9.140625" style="2"/>
    <col min="2271" max="2272" width="15.7109375" style="2" customWidth="1"/>
    <col min="2273" max="2273" width="10.7109375" style="2" customWidth="1"/>
    <col min="2274" max="2274" width="7.140625" style="2" customWidth="1"/>
    <col min="2275" max="2275" width="10" style="2" customWidth="1"/>
    <col min="2276" max="2277" width="7.140625" style="2" customWidth="1"/>
    <col min="2278" max="2278" width="16.140625" style="2" customWidth="1"/>
    <col min="2279" max="2279" width="11.42578125" style="2" customWidth="1"/>
    <col min="2280" max="2280" width="10" style="2" customWidth="1"/>
    <col min="2281" max="2281" width="10.7109375" style="2" customWidth="1"/>
    <col min="2282" max="2282" width="8.5703125" style="2" customWidth="1"/>
    <col min="2283" max="2283" width="11.42578125" style="2" customWidth="1"/>
    <col min="2284" max="2284" width="26.140625" style="2" customWidth="1"/>
    <col min="2285" max="2290" width="8.5703125" style="2" customWidth="1"/>
    <col min="2291" max="2291" width="11.42578125" style="2" customWidth="1"/>
    <col min="2292" max="2292" width="10.7109375" style="2" customWidth="1"/>
    <col min="2293" max="2298" width="7.140625" style="2" customWidth="1"/>
    <col min="2299" max="2299" width="12.140625" style="2" customWidth="1"/>
    <col min="2300" max="2300" width="4.5703125" style="2" customWidth="1"/>
    <col min="2301" max="2301" width="35.28515625" style="2" customWidth="1"/>
    <col min="2302" max="2303" width="10.7109375" style="2" customWidth="1"/>
    <col min="2304" max="2305" width="10" style="2" customWidth="1"/>
    <col min="2306" max="2306" width="9.7109375" style="2" customWidth="1"/>
    <col min="2307" max="2307" width="15" style="2" customWidth="1"/>
    <col min="2308" max="2308" width="50.140625" style="2" customWidth="1"/>
    <col min="2309" max="2309" width="14.28515625" style="2" customWidth="1"/>
    <col min="2310" max="2311" width="7.140625" style="2" customWidth="1"/>
    <col min="2312" max="2312" width="10" style="2" customWidth="1"/>
    <col min="2313" max="2313" width="10.7109375" style="2" customWidth="1"/>
    <col min="2314" max="2315" width="14.28515625" style="2" customWidth="1"/>
    <col min="2316" max="2322" width="10.7109375" style="2" customWidth="1"/>
    <col min="2323" max="2526" width="9.140625" style="2"/>
    <col min="2527" max="2528" width="15.7109375" style="2" customWidth="1"/>
    <col min="2529" max="2529" width="10.7109375" style="2" customWidth="1"/>
    <col min="2530" max="2530" width="7.140625" style="2" customWidth="1"/>
    <col min="2531" max="2531" width="10" style="2" customWidth="1"/>
    <col min="2532" max="2533" width="7.140625" style="2" customWidth="1"/>
    <col min="2534" max="2534" width="16.140625" style="2" customWidth="1"/>
    <col min="2535" max="2535" width="11.42578125" style="2" customWidth="1"/>
    <col min="2536" max="2536" width="10" style="2" customWidth="1"/>
    <col min="2537" max="2537" width="10.7109375" style="2" customWidth="1"/>
    <col min="2538" max="2538" width="8.5703125" style="2" customWidth="1"/>
    <col min="2539" max="2539" width="11.42578125" style="2" customWidth="1"/>
    <col min="2540" max="2540" width="26.140625" style="2" customWidth="1"/>
    <col min="2541" max="2546" width="8.5703125" style="2" customWidth="1"/>
    <col min="2547" max="2547" width="11.42578125" style="2" customWidth="1"/>
    <col min="2548" max="2548" width="10.7109375" style="2" customWidth="1"/>
    <col min="2549" max="2554" width="7.140625" style="2" customWidth="1"/>
    <col min="2555" max="2555" width="12.140625" style="2" customWidth="1"/>
    <col min="2556" max="2556" width="4.5703125" style="2" customWidth="1"/>
    <col min="2557" max="2557" width="35.28515625" style="2" customWidth="1"/>
    <col min="2558" max="2559" width="10.7109375" style="2" customWidth="1"/>
    <col min="2560" max="2561" width="10" style="2" customWidth="1"/>
    <col min="2562" max="2562" width="9.7109375" style="2" customWidth="1"/>
    <col min="2563" max="2563" width="15" style="2" customWidth="1"/>
    <col min="2564" max="2564" width="50.140625" style="2" customWidth="1"/>
    <col min="2565" max="2565" width="14.28515625" style="2" customWidth="1"/>
    <col min="2566" max="2567" width="7.140625" style="2" customWidth="1"/>
    <col min="2568" max="2568" width="10" style="2" customWidth="1"/>
    <col min="2569" max="2569" width="10.7109375" style="2" customWidth="1"/>
    <col min="2570" max="2571" width="14.28515625" style="2" customWidth="1"/>
    <col min="2572" max="2578" width="10.7109375" style="2" customWidth="1"/>
    <col min="2579" max="2782" width="9.140625" style="2"/>
    <col min="2783" max="2784" width="15.7109375" style="2" customWidth="1"/>
    <col min="2785" max="2785" width="10.7109375" style="2" customWidth="1"/>
    <col min="2786" max="2786" width="7.140625" style="2" customWidth="1"/>
    <col min="2787" max="2787" width="10" style="2" customWidth="1"/>
    <col min="2788" max="2789" width="7.140625" style="2" customWidth="1"/>
    <col min="2790" max="2790" width="16.140625" style="2" customWidth="1"/>
    <col min="2791" max="2791" width="11.42578125" style="2" customWidth="1"/>
    <col min="2792" max="2792" width="10" style="2" customWidth="1"/>
    <col min="2793" max="2793" width="10.7109375" style="2" customWidth="1"/>
    <col min="2794" max="2794" width="8.5703125" style="2" customWidth="1"/>
    <col min="2795" max="2795" width="11.42578125" style="2" customWidth="1"/>
    <col min="2796" max="2796" width="26.140625" style="2" customWidth="1"/>
    <col min="2797" max="2802" width="8.5703125" style="2" customWidth="1"/>
    <col min="2803" max="2803" width="11.42578125" style="2" customWidth="1"/>
    <col min="2804" max="2804" width="10.7109375" style="2" customWidth="1"/>
    <col min="2805" max="2810" width="7.140625" style="2" customWidth="1"/>
    <col min="2811" max="2811" width="12.140625" style="2" customWidth="1"/>
    <col min="2812" max="2812" width="4.5703125" style="2" customWidth="1"/>
    <col min="2813" max="2813" width="35.28515625" style="2" customWidth="1"/>
    <col min="2814" max="2815" width="10.7109375" style="2" customWidth="1"/>
    <col min="2816" max="2817" width="10" style="2" customWidth="1"/>
    <col min="2818" max="2818" width="9.7109375" style="2" customWidth="1"/>
    <col min="2819" max="2819" width="15" style="2" customWidth="1"/>
    <col min="2820" max="2820" width="50.140625" style="2" customWidth="1"/>
    <col min="2821" max="2821" width="14.28515625" style="2" customWidth="1"/>
    <col min="2822" max="2823" width="7.140625" style="2" customWidth="1"/>
    <col min="2824" max="2824" width="10" style="2" customWidth="1"/>
    <col min="2825" max="2825" width="10.7109375" style="2" customWidth="1"/>
    <col min="2826" max="2827" width="14.28515625" style="2" customWidth="1"/>
    <col min="2828" max="2834" width="10.7109375" style="2" customWidth="1"/>
    <col min="2835" max="3038" width="9.140625" style="2"/>
    <col min="3039" max="3040" width="15.7109375" style="2" customWidth="1"/>
    <col min="3041" max="3041" width="10.7109375" style="2" customWidth="1"/>
    <col min="3042" max="3042" width="7.140625" style="2" customWidth="1"/>
    <col min="3043" max="3043" width="10" style="2" customWidth="1"/>
    <col min="3044" max="3045" width="7.140625" style="2" customWidth="1"/>
    <col min="3046" max="3046" width="16.140625" style="2" customWidth="1"/>
    <col min="3047" max="3047" width="11.42578125" style="2" customWidth="1"/>
    <col min="3048" max="3048" width="10" style="2" customWidth="1"/>
    <col min="3049" max="3049" width="10.7109375" style="2" customWidth="1"/>
    <col min="3050" max="3050" width="8.5703125" style="2" customWidth="1"/>
    <col min="3051" max="3051" width="11.42578125" style="2" customWidth="1"/>
    <col min="3052" max="3052" width="26.140625" style="2" customWidth="1"/>
    <col min="3053" max="3058" width="8.5703125" style="2" customWidth="1"/>
    <col min="3059" max="3059" width="11.42578125" style="2" customWidth="1"/>
    <col min="3060" max="3060" width="10.7109375" style="2" customWidth="1"/>
    <col min="3061" max="3066" width="7.140625" style="2" customWidth="1"/>
    <col min="3067" max="3067" width="12.140625" style="2" customWidth="1"/>
    <col min="3068" max="3068" width="4.5703125" style="2" customWidth="1"/>
    <col min="3069" max="3069" width="35.28515625" style="2" customWidth="1"/>
    <col min="3070" max="3071" width="10.7109375" style="2" customWidth="1"/>
    <col min="3072" max="3073" width="10" style="2" customWidth="1"/>
    <col min="3074" max="3074" width="9.7109375" style="2" customWidth="1"/>
    <col min="3075" max="3075" width="15" style="2" customWidth="1"/>
    <col min="3076" max="3076" width="50.140625" style="2" customWidth="1"/>
    <col min="3077" max="3077" width="14.28515625" style="2" customWidth="1"/>
    <col min="3078" max="3079" width="7.140625" style="2" customWidth="1"/>
    <col min="3080" max="3080" width="10" style="2" customWidth="1"/>
    <col min="3081" max="3081" width="10.7109375" style="2" customWidth="1"/>
    <col min="3082" max="3083" width="14.28515625" style="2" customWidth="1"/>
    <col min="3084" max="3090" width="10.7109375" style="2" customWidth="1"/>
    <col min="3091" max="3294" width="9.140625" style="2"/>
    <col min="3295" max="3296" width="15.7109375" style="2" customWidth="1"/>
    <col min="3297" max="3297" width="10.7109375" style="2" customWidth="1"/>
    <col min="3298" max="3298" width="7.140625" style="2" customWidth="1"/>
    <col min="3299" max="3299" width="10" style="2" customWidth="1"/>
    <col min="3300" max="3301" width="7.140625" style="2" customWidth="1"/>
    <col min="3302" max="3302" width="16.140625" style="2" customWidth="1"/>
    <col min="3303" max="3303" width="11.42578125" style="2" customWidth="1"/>
    <col min="3304" max="3304" width="10" style="2" customWidth="1"/>
    <col min="3305" max="3305" width="10.7109375" style="2" customWidth="1"/>
    <col min="3306" max="3306" width="8.5703125" style="2" customWidth="1"/>
    <col min="3307" max="3307" width="11.42578125" style="2" customWidth="1"/>
    <col min="3308" max="3308" width="26.140625" style="2" customWidth="1"/>
    <col min="3309" max="3314" width="8.5703125" style="2" customWidth="1"/>
    <col min="3315" max="3315" width="11.42578125" style="2" customWidth="1"/>
    <col min="3316" max="3316" width="10.7109375" style="2" customWidth="1"/>
    <col min="3317" max="3322" width="7.140625" style="2" customWidth="1"/>
    <col min="3323" max="3323" width="12.140625" style="2" customWidth="1"/>
    <col min="3324" max="3324" width="4.5703125" style="2" customWidth="1"/>
    <col min="3325" max="3325" width="35.28515625" style="2" customWidth="1"/>
    <col min="3326" max="3327" width="10.7109375" style="2" customWidth="1"/>
    <col min="3328" max="3329" width="10" style="2" customWidth="1"/>
    <col min="3330" max="3330" width="9.7109375" style="2" customWidth="1"/>
    <col min="3331" max="3331" width="15" style="2" customWidth="1"/>
    <col min="3332" max="3332" width="50.140625" style="2" customWidth="1"/>
    <col min="3333" max="3333" width="14.28515625" style="2" customWidth="1"/>
    <col min="3334" max="3335" width="7.140625" style="2" customWidth="1"/>
    <col min="3336" max="3336" width="10" style="2" customWidth="1"/>
    <col min="3337" max="3337" width="10.7109375" style="2" customWidth="1"/>
    <col min="3338" max="3339" width="14.28515625" style="2" customWidth="1"/>
    <col min="3340" max="3346" width="10.7109375" style="2" customWidth="1"/>
    <col min="3347" max="3550" width="9.140625" style="2"/>
    <col min="3551" max="3552" width="15.7109375" style="2" customWidth="1"/>
    <col min="3553" max="3553" width="10.7109375" style="2" customWidth="1"/>
    <col min="3554" max="3554" width="7.140625" style="2" customWidth="1"/>
    <col min="3555" max="3555" width="10" style="2" customWidth="1"/>
    <col min="3556" max="3557" width="7.140625" style="2" customWidth="1"/>
    <col min="3558" max="3558" width="16.140625" style="2" customWidth="1"/>
    <col min="3559" max="3559" width="11.42578125" style="2" customWidth="1"/>
    <col min="3560" max="3560" width="10" style="2" customWidth="1"/>
    <col min="3561" max="3561" width="10.7109375" style="2" customWidth="1"/>
    <col min="3562" max="3562" width="8.5703125" style="2" customWidth="1"/>
    <col min="3563" max="3563" width="11.42578125" style="2" customWidth="1"/>
    <col min="3564" max="3564" width="26.140625" style="2" customWidth="1"/>
    <col min="3565" max="3570" width="8.5703125" style="2" customWidth="1"/>
    <col min="3571" max="3571" width="11.42578125" style="2" customWidth="1"/>
    <col min="3572" max="3572" width="10.7109375" style="2" customWidth="1"/>
    <col min="3573" max="3578" width="7.140625" style="2" customWidth="1"/>
    <col min="3579" max="3579" width="12.140625" style="2" customWidth="1"/>
    <col min="3580" max="3580" width="4.5703125" style="2" customWidth="1"/>
    <col min="3581" max="3581" width="35.28515625" style="2" customWidth="1"/>
    <col min="3582" max="3583" width="10.7109375" style="2" customWidth="1"/>
    <col min="3584" max="3585" width="10" style="2" customWidth="1"/>
    <col min="3586" max="3586" width="9.7109375" style="2" customWidth="1"/>
    <col min="3587" max="3587" width="15" style="2" customWidth="1"/>
    <col min="3588" max="3588" width="50.140625" style="2" customWidth="1"/>
    <col min="3589" max="3589" width="14.28515625" style="2" customWidth="1"/>
    <col min="3590" max="3591" width="7.140625" style="2" customWidth="1"/>
    <col min="3592" max="3592" width="10" style="2" customWidth="1"/>
    <col min="3593" max="3593" width="10.7109375" style="2" customWidth="1"/>
    <col min="3594" max="3595" width="14.28515625" style="2" customWidth="1"/>
    <col min="3596" max="3602" width="10.7109375" style="2" customWidth="1"/>
    <col min="3603" max="3806" width="9.140625" style="2"/>
    <col min="3807" max="3808" width="15.7109375" style="2" customWidth="1"/>
    <col min="3809" max="3809" width="10.7109375" style="2" customWidth="1"/>
    <col min="3810" max="3810" width="7.140625" style="2" customWidth="1"/>
    <col min="3811" max="3811" width="10" style="2" customWidth="1"/>
    <col min="3812" max="3813" width="7.140625" style="2" customWidth="1"/>
    <col min="3814" max="3814" width="16.140625" style="2" customWidth="1"/>
    <col min="3815" max="3815" width="11.42578125" style="2" customWidth="1"/>
    <col min="3816" max="3816" width="10" style="2" customWidth="1"/>
    <col min="3817" max="3817" width="10.7109375" style="2" customWidth="1"/>
    <col min="3818" max="3818" width="8.5703125" style="2" customWidth="1"/>
    <col min="3819" max="3819" width="11.42578125" style="2" customWidth="1"/>
    <col min="3820" max="3820" width="26.140625" style="2" customWidth="1"/>
    <col min="3821" max="3826" width="8.5703125" style="2" customWidth="1"/>
    <col min="3827" max="3827" width="11.42578125" style="2" customWidth="1"/>
    <col min="3828" max="3828" width="10.7109375" style="2" customWidth="1"/>
    <col min="3829" max="3834" width="7.140625" style="2" customWidth="1"/>
    <col min="3835" max="3835" width="12.140625" style="2" customWidth="1"/>
    <col min="3836" max="3836" width="4.5703125" style="2" customWidth="1"/>
    <col min="3837" max="3837" width="35.28515625" style="2" customWidth="1"/>
    <col min="3838" max="3839" width="10.7109375" style="2" customWidth="1"/>
    <col min="3840" max="3841" width="10" style="2" customWidth="1"/>
    <col min="3842" max="3842" width="9.7109375" style="2" customWidth="1"/>
    <col min="3843" max="3843" width="15" style="2" customWidth="1"/>
    <col min="3844" max="3844" width="50.140625" style="2" customWidth="1"/>
    <col min="3845" max="3845" width="14.28515625" style="2" customWidth="1"/>
    <col min="3846" max="3847" width="7.140625" style="2" customWidth="1"/>
    <col min="3848" max="3848" width="10" style="2" customWidth="1"/>
    <col min="3849" max="3849" width="10.7109375" style="2" customWidth="1"/>
    <col min="3850" max="3851" width="14.28515625" style="2" customWidth="1"/>
    <col min="3852" max="3858" width="10.7109375" style="2" customWidth="1"/>
    <col min="3859" max="4062" width="9.140625" style="2"/>
    <col min="4063" max="4064" width="15.7109375" style="2" customWidth="1"/>
    <col min="4065" max="4065" width="10.7109375" style="2" customWidth="1"/>
    <col min="4066" max="4066" width="7.140625" style="2" customWidth="1"/>
    <col min="4067" max="4067" width="10" style="2" customWidth="1"/>
    <col min="4068" max="4069" width="7.140625" style="2" customWidth="1"/>
    <col min="4070" max="4070" width="16.140625" style="2" customWidth="1"/>
    <col min="4071" max="4071" width="11.42578125" style="2" customWidth="1"/>
    <col min="4072" max="4072" width="10" style="2" customWidth="1"/>
    <col min="4073" max="4073" width="10.7109375" style="2" customWidth="1"/>
    <col min="4074" max="4074" width="8.5703125" style="2" customWidth="1"/>
    <col min="4075" max="4075" width="11.42578125" style="2" customWidth="1"/>
    <col min="4076" max="4076" width="26.140625" style="2" customWidth="1"/>
    <col min="4077" max="4082" width="8.5703125" style="2" customWidth="1"/>
    <col min="4083" max="4083" width="11.42578125" style="2" customWidth="1"/>
    <col min="4084" max="4084" width="10.7109375" style="2" customWidth="1"/>
    <col min="4085" max="4090" width="7.140625" style="2" customWidth="1"/>
    <col min="4091" max="4091" width="12.140625" style="2" customWidth="1"/>
    <col min="4092" max="4092" width="4.5703125" style="2" customWidth="1"/>
    <col min="4093" max="4093" width="35.28515625" style="2" customWidth="1"/>
    <col min="4094" max="4095" width="10.7109375" style="2" customWidth="1"/>
    <col min="4096" max="4097" width="10" style="2" customWidth="1"/>
    <col min="4098" max="4098" width="9.7109375" style="2" customWidth="1"/>
    <col min="4099" max="4099" width="15" style="2" customWidth="1"/>
    <col min="4100" max="4100" width="50.140625" style="2" customWidth="1"/>
    <col min="4101" max="4101" width="14.28515625" style="2" customWidth="1"/>
    <col min="4102" max="4103" width="7.140625" style="2" customWidth="1"/>
    <col min="4104" max="4104" width="10" style="2" customWidth="1"/>
    <col min="4105" max="4105" width="10.7109375" style="2" customWidth="1"/>
    <col min="4106" max="4107" width="14.28515625" style="2" customWidth="1"/>
    <col min="4108" max="4114" width="10.7109375" style="2" customWidth="1"/>
    <col min="4115" max="4318" width="9.140625" style="2"/>
    <col min="4319" max="4320" width="15.7109375" style="2" customWidth="1"/>
    <col min="4321" max="4321" width="10.7109375" style="2" customWidth="1"/>
    <col min="4322" max="4322" width="7.140625" style="2" customWidth="1"/>
    <col min="4323" max="4323" width="10" style="2" customWidth="1"/>
    <col min="4324" max="4325" width="7.140625" style="2" customWidth="1"/>
    <col min="4326" max="4326" width="16.140625" style="2" customWidth="1"/>
    <col min="4327" max="4327" width="11.42578125" style="2" customWidth="1"/>
    <col min="4328" max="4328" width="10" style="2" customWidth="1"/>
    <col min="4329" max="4329" width="10.7109375" style="2" customWidth="1"/>
    <col min="4330" max="4330" width="8.5703125" style="2" customWidth="1"/>
    <col min="4331" max="4331" width="11.42578125" style="2" customWidth="1"/>
    <col min="4332" max="4332" width="26.140625" style="2" customWidth="1"/>
    <col min="4333" max="4338" width="8.5703125" style="2" customWidth="1"/>
    <col min="4339" max="4339" width="11.42578125" style="2" customWidth="1"/>
    <col min="4340" max="4340" width="10.7109375" style="2" customWidth="1"/>
    <col min="4341" max="4346" width="7.140625" style="2" customWidth="1"/>
    <col min="4347" max="4347" width="12.140625" style="2" customWidth="1"/>
    <col min="4348" max="4348" width="4.5703125" style="2" customWidth="1"/>
    <col min="4349" max="4349" width="35.28515625" style="2" customWidth="1"/>
    <col min="4350" max="4351" width="10.7109375" style="2" customWidth="1"/>
    <col min="4352" max="4353" width="10" style="2" customWidth="1"/>
    <col min="4354" max="4354" width="9.7109375" style="2" customWidth="1"/>
    <col min="4355" max="4355" width="15" style="2" customWidth="1"/>
    <col min="4356" max="4356" width="50.140625" style="2" customWidth="1"/>
    <col min="4357" max="4357" width="14.28515625" style="2" customWidth="1"/>
    <col min="4358" max="4359" width="7.140625" style="2" customWidth="1"/>
    <col min="4360" max="4360" width="10" style="2" customWidth="1"/>
    <col min="4361" max="4361" width="10.7109375" style="2" customWidth="1"/>
    <col min="4362" max="4363" width="14.28515625" style="2" customWidth="1"/>
    <col min="4364" max="4370" width="10.7109375" style="2" customWidth="1"/>
    <col min="4371" max="4574" width="9.140625" style="2"/>
    <col min="4575" max="4576" width="15.7109375" style="2" customWidth="1"/>
    <col min="4577" max="4577" width="10.7109375" style="2" customWidth="1"/>
    <col min="4578" max="4578" width="7.140625" style="2" customWidth="1"/>
    <col min="4579" max="4579" width="10" style="2" customWidth="1"/>
    <col min="4580" max="4581" width="7.140625" style="2" customWidth="1"/>
    <col min="4582" max="4582" width="16.140625" style="2" customWidth="1"/>
    <col min="4583" max="4583" width="11.42578125" style="2" customWidth="1"/>
    <col min="4584" max="4584" width="10" style="2" customWidth="1"/>
    <col min="4585" max="4585" width="10.7109375" style="2" customWidth="1"/>
    <col min="4586" max="4586" width="8.5703125" style="2" customWidth="1"/>
    <col min="4587" max="4587" width="11.42578125" style="2" customWidth="1"/>
    <col min="4588" max="4588" width="26.140625" style="2" customWidth="1"/>
    <col min="4589" max="4594" width="8.5703125" style="2" customWidth="1"/>
    <col min="4595" max="4595" width="11.42578125" style="2" customWidth="1"/>
    <col min="4596" max="4596" width="10.7109375" style="2" customWidth="1"/>
    <col min="4597" max="4602" width="7.140625" style="2" customWidth="1"/>
    <col min="4603" max="4603" width="12.140625" style="2" customWidth="1"/>
    <col min="4604" max="4604" width="4.5703125" style="2" customWidth="1"/>
    <col min="4605" max="4605" width="35.28515625" style="2" customWidth="1"/>
    <col min="4606" max="4607" width="10.7109375" style="2" customWidth="1"/>
    <col min="4608" max="4609" width="10" style="2" customWidth="1"/>
    <col min="4610" max="4610" width="9.7109375" style="2" customWidth="1"/>
    <col min="4611" max="4611" width="15" style="2" customWidth="1"/>
    <col min="4612" max="4612" width="50.140625" style="2" customWidth="1"/>
    <col min="4613" max="4613" width="14.28515625" style="2" customWidth="1"/>
    <col min="4614" max="4615" width="7.140625" style="2" customWidth="1"/>
    <col min="4616" max="4616" width="10" style="2" customWidth="1"/>
    <col min="4617" max="4617" width="10.7109375" style="2" customWidth="1"/>
    <col min="4618" max="4619" width="14.28515625" style="2" customWidth="1"/>
    <col min="4620" max="4626" width="10.7109375" style="2" customWidth="1"/>
    <col min="4627" max="4830" width="9.140625" style="2"/>
    <col min="4831" max="4832" width="15.7109375" style="2" customWidth="1"/>
    <col min="4833" max="4833" width="10.7109375" style="2" customWidth="1"/>
    <col min="4834" max="4834" width="7.140625" style="2" customWidth="1"/>
    <col min="4835" max="4835" width="10" style="2" customWidth="1"/>
    <col min="4836" max="4837" width="7.140625" style="2" customWidth="1"/>
    <col min="4838" max="4838" width="16.140625" style="2" customWidth="1"/>
    <col min="4839" max="4839" width="11.42578125" style="2" customWidth="1"/>
    <col min="4840" max="4840" width="10" style="2" customWidth="1"/>
    <col min="4841" max="4841" width="10.7109375" style="2" customWidth="1"/>
    <col min="4842" max="4842" width="8.5703125" style="2" customWidth="1"/>
    <col min="4843" max="4843" width="11.42578125" style="2" customWidth="1"/>
    <col min="4844" max="4844" width="26.140625" style="2" customWidth="1"/>
    <col min="4845" max="4850" width="8.5703125" style="2" customWidth="1"/>
    <col min="4851" max="4851" width="11.42578125" style="2" customWidth="1"/>
    <col min="4852" max="4852" width="10.7109375" style="2" customWidth="1"/>
    <col min="4853" max="4858" width="7.140625" style="2" customWidth="1"/>
    <col min="4859" max="4859" width="12.140625" style="2" customWidth="1"/>
    <col min="4860" max="4860" width="4.5703125" style="2" customWidth="1"/>
    <col min="4861" max="4861" width="35.28515625" style="2" customWidth="1"/>
    <col min="4862" max="4863" width="10.7109375" style="2" customWidth="1"/>
    <col min="4864" max="4865" width="10" style="2" customWidth="1"/>
    <col min="4866" max="4866" width="9.7109375" style="2" customWidth="1"/>
    <col min="4867" max="4867" width="15" style="2" customWidth="1"/>
    <col min="4868" max="4868" width="50.140625" style="2" customWidth="1"/>
    <col min="4869" max="4869" width="14.28515625" style="2" customWidth="1"/>
    <col min="4870" max="4871" width="7.140625" style="2" customWidth="1"/>
    <col min="4872" max="4872" width="10" style="2" customWidth="1"/>
    <col min="4873" max="4873" width="10.7109375" style="2" customWidth="1"/>
    <col min="4874" max="4875" width="14.28515625" style="2" customWidth="1"/>
    <col min="4876" max="4882" width="10.7109375" style="2" customWidth="1"/>
    <col min="4883" max="5086" width="9.140625" style="2"/>
    <col min="5087" max="5088" width="15.7109375" style="2" customWidth="1"/>
    <col min="5089" max="5089" width="10.7109375" style="2" customWidth="1"/>
    <col min="5090" max="5090" width="7.140625" style="2" customWidth="1"/>
    <col min="5091" max="5091" width="10" style="2" customWidth="1"/>
    <col min="5092" max="5093" width="7.140625" style="2" customWidth="1"/>
    <col min="5094" max="5094" width="16.140625" style="2" customWidth="1"/>
    <col min="5095" max="5095" width="11.42578125" style="2" customWidth="1"/>
    <col min="5096" max="5096" width="10" style="2" customWidth="1"/>
    <col min="5097" max="5097" width="10.7109375" style="2" customWidth="1"/>
    <col min="5098" max="5098" width="8.5703125" style="2" customWidth="1"/>
    <col min="5099" max="5099" width="11.42578125" style="2" customWidth="1"/>
    <col min="5100" max="5100" width="26.140625" style="2" customWidth="1"/>
    <col min="5101" max="5106" width="8.5703125" style="2" customWidth="1"/>
    <col min="5107" max="5107" width="11.42578125" style="2" customWidth="1"/>
    <col min="5108" max="5108" width="10.7109375" style="2" customWidth="1"/>
    <col min="5109" max="5114" width="7.140625" style="2" customWidth="1"/>
    <col min="5115" max="5115" width="12.140625" style="2" customWidth="1"/>
    <col min="5116" max="5116" width="4.5703125" style="2" customWidth="1"/>
    <col min="5117" max="5117" width="35.28515625" style="2" customWidth="1"/>
    <col min="5118" max="5119" width="10.7109375" style="2" customWidth="1"/>
    <col min="5120" max="5121" width="10" style="2" customWidth="1"/>
    <col min="5122" max="5122" width="9.7109375" style="2" customWidth="1"/>
    <col min="5123" max="5123" width="15" style="2" customWidth="1"/>
    <col min="5124" max="5124" width="50.140625" style="2" customWidth="1"/>
    <col min="5125" max="5125" width="14.28515625" style="2" customWidth="1"/>
    <col min="5126" max="5127" width="7.140625" style="2" customWidth="1"/>
    <col min="5128" max="5128" width="10" style="2" customWidth="1"/>
    <col min="5129" max="5129" width="10.7109375" style="2" customWidth="1"/>
    <col min="5130" max="5131" width="14.28515625" style="2" customWidth="1"/>
    <col min="5132" max="5138" width="10.7109375" style="2" customWidth="1"/>
    <col min="5139" max="5342" width="9.140625" style="2"/>
    <col min="5343" max="5344" width="15.7109375" style="2" customWidth="1"/>
    <col min="5345" max="5345" width="10.7109375" style="2" customWidth="1"/>
    <col min="5346" max="5346" width="7.140625" style="2" customWidth="1"/>
    <col min="5347" max="5347" width="10" style="2" customWidth="1"/>
    <col min="5348" max="5349" width="7.140625" style="2" customWidth="1"/>
    <col min="5350" max="5350" width="16.140625" style="2" customWidth="1"/>
    <col min="5351" max="5351" width="11.42578125" style="2" customWidth="1"/>
    <col min="5352" max="5352" width="10" style="2" customWidth="1"/>
    <col min="5353" max="5353" width="10.7109375" style="2" customWidth="1"/>
    <col min="5354" max="5354" width="8.5703125" style="2" customWidth="1"/>
    <col min="5355" max="5355" width="11.42578125" style="2" customWidth="1"/>
    <col min="5356" max="5356" width="26.140625" style="2" customWidth="1"/>
    <col min="5357" max="5362" width="8.5703125" style="2" customWidth="1"/>
    <col min="5363" max="5363" width="11.42578125" style="2" customWidth="1"/>
    <col min="5364" max="5364" width="10.7109375" style="2" customWidth="1"/>
    <col min="5365" max="5370" width="7.140625" style="2" customWidth="1"/>
    <col min="5371" max="5371" width="12.140625" style="2" customWidth="1"/>
    <col min="5372" max="5372" width="4.5703125" style="2" customWidth="1"/>
    <col min="5373" max="5373" width="35.28515625" style="2" customWidth="1"/>
    <col min="5374" max="5375" width="10.7109375" style="2" customWidth="1"/>
    <col min="5376" max="5377" width="10" style="2" customWidth="1"/>
    <col min="5378" max="5378" width="9.7109375" style="2" customWidth="1"/>
    <col min="5379" max="5379" width="15" style="2" customWidth="1"/>
    <col min="5380" max="5380" width="50.140625" style="2" customWidth="1"/>
    <col min="5381" max="5381" width="14.28515625" style="2" customWidth="1"/>
    <col min="5382" max="5383" width="7.140625" style="2" customWidth="1"/>
    <col min="5384" max="5384" width="10" style="2" customWidth="1"/>
    <col min="5385" max="5385" width="10.7109375" style="2" customWidth="1"/>
    <col min="5386" max="5387" width="14.28515625" style="2" customWidth="1"/>
    <col min="5388" max="5394" width="10.7109375" style="2" customWidth="1"/>
    <col min="5395" max="5598" width="9.140625" style="2"/>
    <col min="5599" max="5600" width="15.7109375" style="2" customWidth="1"/>
    <col min="5601" max="5601" width="10.7109375" style="2" customWidth="1"/>
    <col min="5602" max="5602" width="7.140625" style="2" customWidth="1"/>
    <col min="5603" max="5603" width="10" style="2" customWidth="1"/>
    <col min="5604" max="5605" width="7.140625" style="2" customWidth="1"/>
    <col min="5606" max="5606" width="16.140625" style="2" customWidth="1"/>
    <col min="5607" max="5607" width="11.42578125" style="2" customWidth="1"/>
    <col min="5608" max="5608" width="10" style="2" customWidth="1"/>
    <col min="5609" max="5609" width="10.7109375" style="2" customWidth="1"/>
    <col min="5610" max="5610" width="8.5703125" style="2" customWidth="1"/>
    <col min="5611" max="5611" width="11.42578125" style="2" customWidth="1"/>
    <col min="5612" max="5612" width="26.140625" style="2" customWidth="1"/>
    <col min="5613" max="5618" width="8.5703125" style="2" customWidth="1"/>
    <col min="5619" max="5619" width="11.42578125" style="2" customWidth="1"/>
    <col min="5620" max="5620" width="10.7109375" style="2" customWidth="1"/>
    <col min="5621" max="5626" width="7.140625" style="2" customWidth="1"/>
    <col min="5627" max="5627" width="12.140625" style="2" customWidth="1"/>
    <col min="5628" max="5628" width="4.5703125" style="2" customWidth="1"/>
    <col min="5629" max="5629" width="35.28515625" style="2" customWidth="1"/>
    <col min="5630" max="5631" width="10.7109375" style="2" customWidth="1"/>
    <col min="5632" max="5633" width="10" style="2" customWidth="1"/>
    <col min="5634" max="5634" width="9.7109375" style="2" customWidth="1"/>
    <col min="5635" max="5635" width="15" style="2" customWidth="1"/>
    <col min="5636" max="5636" width="50.140625" style="2" customWidth="1"/>
    <col min="5637" max="5637" width="14.28515625" style="2" customWidth="1"/>
    <col min="5638" max="5639" width="7.140625" style="2" customWidth="1"/>
    <col min="5640" max="5640" width="10" style="2" customWidth="1"/>
    <col min="5641" max="5641" width="10.7109375" style="2" customWidth="1"/>
    <col min="5642" max="5643" width="14.28515625" style="2" customWidth="1"/>
    <col min="5644" max="5650" width="10.7109375" style="2" customWidth="1"/>
    <col min="5651" max="5854" width="9.140625" style="2"/>
    <col min="5855" max="5856" width="15.7109375" style="2" customWidth="1"/>
    <col min="5857" max="5857" width="10.7109375" style="2" customWidth="1"/>
    <col min="5858" max="5858" width="7.140625" style="2" customWidth="1"/>
    <col min="5859" max="5859" width="10" style="2" customWidth="1"/>
    <col min="5860" max="5861" width="7.140625" style="2" customWidth="1"/>
    <col min="5862" max="5862" width="16.140625" style="2" customWidth="1"/>
    <col min="5863" max="5863" width="11.42578125" style="2" customWidth="1"/>
    <col min="5864" max="5864" width="10" style="2" customWidth="1"/>
    <col min="5865" max="5865" width="10.7109375" style="2" customWidth="1"/>
    <col min="5866" max="5866" width="8.5703125" style="2" customWidth="1"/>
    <col min="5867" max="5867" width="11.42578125" style="2" customWidth="1"/>
    <col min="5868" max="5868" width="26.140625" style="2" customWidth="1"/>
    <col min="5869" max="5874" width="8.5703125" style="2" customWidth="1"/>
    <col min="5875" max="5875" width="11.42578125" style="2" customWidth="1"/>
    <col min="5876" max="5876" width="10.7109375" style="2" customWidth="1"/>
    <col min="5877" max="5882" width="7.140625" style="2" customWidth="1"/>
    <col min="5883" max="5883" width="12.140625" style="2" customWidth="1"/>
    <col min="5884" max="5884" width="4.5703125" style="2" customWidth="1"/>
    <col min="5885" max="5885" width="35.28515625" style="2" customWidth="1"/>
    <col min="5886" max="5887" width="10.7109375" style="2" customWidth="1"/>
    <col min="5888" max="5889" width="10" style="2" customWidth="1"/>
    <col min="5890" max="5890" width="9.7109375" style="2" customWidth="1"/>
    <col min="5891" max="5891" width="15" style="2" customWidth="1"/>
    <col min="5892" max="5892" width="50.140625" style="2" customWidth="1"/>
    <col min="5893" max="5893" width="14.28515625" style="2" customWidth="1"/>
    <col min="5894" max="5895" width="7.140625" style="2" customWidth="1"/>
    <col min="5896" max="5896" width="10" style="2" customWidth="1"/>
    <col min="5897" max="5897" width="10.7109375" style="2" customWidth="1"/>
    <col min="5898" max="5899" width="14.28515625" style="2" customWidth="1"/>
    <col min="5900" max="5906" width="10.7109375" style="2" customWidth="1"/>
    <col min="5907" max="6110" width="9.140625" style="2"/>
    <col min="6111" max="6112" width="15.7109375" style="2" customWidth="1"/>
    <col min="6113" max="6113" width="10.7109375" style="2" customWidth="1"/>
    <col min="6114" max="6114" width="7.140625" style="2" customWidth="1"/>
    <col min="6115" max="6115" width="10" style="2" customWidth="1"/>
    <col min="6116" max="6117" width="7.140625" style="2" customWidth="1"/>
    <col min="6118" max="6118" width="16.140625" style="2" customWidth="1"/>
    <col min="6119" max="6119" width="11.42578125" style="2" customWidth="1"/>
    <col min="6120" max="6120" width="10" style="2" customWidth="1"/>
    <col min="6121" max="6121" width="10.7109375" style="2" customWidth="1"/>
    <col min="6122" max="6122" width="8.5703125" style="2" customWidth="1"/>
    <col min="6123" max="6123" width="11.42578125" style="2" customWidth="1"/>
    <col min="6124" max="6124" width="26.140625" style="2" customWidth="1"/>
    <col min="6125" max="6130" width="8.5703125" style="2" customWidth="1"/>
    <col min="6131" max="6131" width="11.42578125" style="2" customWidth="1"/>
    <col min="6132" max="6132" width="10.7109375" style="2" customWidth="1"/>
    <col min="6133" max="6138" width="7.140625" style="2" customWidth="1"/>
    <col min="6139" max="6139" width="12.140625" style="2" customWidth="1"/>
    <col min="6140" max="6140" width="4.5703125" style="2" customWidth="1"/>
    <col min="6141" max="6141" width="35.28515625" style="2" customWidth="1"/>
    <col min="6142" max="6143" width="10.7109375" style="2" customWidth="1"/>
    <col min="6144" max="6145" width="10" style="2" customWidth="1"/>
    <col min="6146" max="6146" width="9.7109375" style="2" customWidth="1"/>
    <col min="6147" max="6147" width="15" style="2" customWidth="1"/>
    <col min="6148" max="6148" width="50.140625" style="2" customWidth="1"/>
    <col min="6149" max="6149" width="14.28515625" style="2" customWidth="1"/>
    <col min="6150" max="6151" width="7.140625" style="2" customWidth="1"/>
    <col min="6152" max="6152" width="10" style="2" customWidth="1"/>
    <col min="6153" max="6153" width="10.7109375" style="2" customWidth="1"/>
    <col min="6154" max="6155" width="14.28515625" style="2" customWidth="1"/>
    <col min="6156" max="6162" width="10.7109375" style="2" customWidth="1"/>
    <col min="6163" max="6366" width="9.140625" style="2"/>
    <col min="6367" max="6368" width="15.7109375" style="2" customWidth="1"/>
    <col min="6369" max="6369" width="10.7109375" style="2" customWidth="1"/>
    <col min="6370" max="6370" width="7.140625" style="2" customWidth="1"/>
    <col min="6371" max="6371" width="10" style="2" customWidth="1"/>
    <col min="6372" max="6373" width="7.140625" style="2" customWidth="1"/>
    <col min="6374" max="6374" width="16.140625" style="2" customWidth="1"/>
    <col min="6375" max="6375" width="11.42578125" style="2" customWidth="1"/>
    <col min="6376" max="6376" width="10" style="2" customWidth="1"/>
    <col min="6377" max="6377" width="10.7109375" style="2" customWidth="1"/>
    <col min="6378" max="6378" width="8.5703125" style="2" customWidth="1"/>
    <col min="6379" max="6379" width="11.42578125" style="2" customWidth="1"/>
    <col min="6380" max="6380" width="26.140625" style="2" customWidth="1"/>
    <col min="6381" max="6386" width="8.5703125" style="2" customWidth="1"/>
    <col min="6387" max="6387" width="11.42578125" style="2" customWidth="1"/>
    <col min="6388" max="6388" width="10.7109375" style="2" customWidth="1"/>
    <col min="6389" max="6394" width="7.140625" style="2" customWidth="1"/>
    <col min="6395" max="6395" width="12.140625" style="2" customWidth="1"/>
    <col min="6396" max="6396" width="4.5703125" style="2" customWidth="1"/>
    <col min="6397" max="6397" width="35.28515625" style="2" customWidth="1"/>
    <col min="6398" max="6399" width="10.7109375" style="2" customWidth="1"/>
    <col min="6400" max="6401" width="10" style="2" customWidth="1"/>
    <col min="6402" max="6402" width="9.7109375" style="2" customWidth="1"/>
    <col min="6403" max="6403" width="15" style="2" customWidth="1"/>
    <col min="6404" max="6404" width="50.140625" style="2" customWidth="1"/>
    <col min="6405" max="6405" width="14.28515625" style="2" customWidth="1"/>
    <col min="6406" max="6407" width="7.140625" style="2" customWidth="1"/>
    <col min="6408" max="6408" width="10" style="2" customWidth="1"/>
    <col min="6409" max="6409" width="10.7109375" style="2" customWidth="1"/>
    <col min="6410" max="6411" width="14.28515625" style="2" customWidth="1"/>
    <col min="6412" max="6418" width="10.7109375" style="2" customWidth="1"/>
    <col min="6419" max="6622" width="9.140625" style="2"/>
    <col min="6623" max="6624" width="15.7109375" style="2" customWidth="1"/>
    <col min="6625" max="6625" width="10.7109375" style="2" customWidth="1"/>
    <col min="6626" max="6626" width="7.140625" style="2" customWidth="1"/>
    <col min="6627" max="6627" width="10" style="2" customWidth="1"/>
    <col min="6628" max="6629" width="7.140625" style="2" customWidth="1"/>
    <col min="6630" max="6630" width="16.140625" style="2" customWidth="1"/>
    <col min="6631" max="6631" width="11.42578125" style="2" customWidth="1"/>
    <col min="6632" max="6632" width="10" style="2" customWidth="1"/>
    <col min="6633" max="6633" width="10.7109375" style="2" customWidth="1"/>
    <col min="6634" max="6634" width="8.5703125" style="2" customWidth="1"/>
    <col min="6635" max="6635" width="11.42578125" style="2" customWidth="1"/>
    <col min="6636" max="6636" width="26.140625" style="2" customWidth="1"/>
    <col min="6637" max="6642" width="8.5703125" style="2" customWidth="1"/>
    <col min="6643" max="6643" width="11.42578125" style="2" customWidth="1"/>
    <col min="6644" max="6644" width="10.7109375" style="2" customWidth="1"/>
    <col min="6645" max="6650" width="7.140625" style="2" customWidth="1"/>
    <col min="6651" max="6651" width="12.140625" style="2" customWidth="1"/>
    <col min="6652" max="6652" width="4.5703125" style="2" customWidth="1"/>
    <col min="6653" max="6653" width="35.28515625" style="2" customWidth="1"/>
    <col min="6654" max="6655" width="10.7109375" style="2" customWidth="1"/>
    <col min="6656" max="6657" width="10" style="2" customWidth="1"/>
    <col min="6658" max="6658" width="9.7109375" style="2" customWidth="1"/>
    <col min="6659" max="6659" width="15" style="2" customWidth="1"/>
    <col min="6660" max="6660" width="50.140625" style="2" customWidth="1"/>
    <col min="6661" max="6661" width="14.28515625" style="2" customWidth="1"/>
    <col min="6662" max="6663" width="7.140625" style="2" customWidth="1"/>
    <col min="6664" max="6664" width="10" style="2" customWidth="1"/>
    <col min="6665" max="6665" width="10.7109375" style="2" customWidth="1"/>
    <col min="6666" max="6667" width="14.28515625" style="2" customWidth="1"/>
    <col min="6668" max="6674" width="10.7109375" style="2" customWidth="1"/>
    <col min="6675" max="6878" width="9.140625" style="2"/>
    <col min="6879" max="6880" width="15.7109375" style="2" customWidth="1"/>
    <col min="6881" max="6881" width="10.7109375" style="2" customWidth="1"/>
    <col min="6882" max="6882" width="7.140625" style="2" customWidth="1"/>
    <col min="6883" max="6883" width="10" style="2" customWidth="1"/>
    <col min="6884" max="6885" width="7.140625" style="2" customWidth="1"/>
    <col min="6886" max="6886" width="16.140625" style="2" customWidth="1"/>
    <col min="6887" max="6887" width="11.42578125" style="2" customWidth="1"/>
    <col min="6888" max="6888" width="10" style="2" customWidth="1"/>
    <col min="6889" max="6889" width="10.7109375" style="2" customWidth="1"/>
    <col min="6890" max="6890" width="8.5703125" style="2" customWidth="1"/>
    <col min="6891" max="6891" width="11.42578125" style="2" customWidth="1"/>
    <col min="6892" max="6892" width="26.140625" style="2" customWidth="1"/>
    <col min="6893" max="6898" width="8.5703125" style="2" customWidth="1"/>
    <col min="6899" max="6899" width="11.42578125" style="2" customWidth="1"/>
    <col min="6900" max="6900" width="10.7109375" style="2" customWidth="1"/>
    <col min="6901" max="6906" width="7.140625" style="2" customWidth="1"/>
    <col min="6907" max="6907" width="12.140625" style="2" customWidth="1"/>
    <col min="6908" max="6908" width="4.5703125" style="2" customWidth="1"/>
    <col min="6909" max="6909" width="35.28515625" style="2" customWidth="1"/>
    <col min="6910" max="6911" width="10.7109375" style="2" customWidth="1"/>
    <col min="6912" max="6913" width="10" style="2" customWidth="1"/>
    <col min="6914" max="6914" width="9.7109375" style="2" customWidth="1"/>
    <col min="6915" max="6915" width="15" style="2" customWidth="1"/>
    <col min="6916" max="6916" width="50.140625" style="2" customWidth="1"/>
    <col min="6917" max="6917" width="14.28515625" style="2" customWidth="1"/>
    <col min="6918" max="6919" width="7.140625" style="2" customWidth="1"/>
    <col min="6920" max="6920" width="10" style="2" customWidth="1"/>
    <col min="6921" max="6921" width="10.7109375" style="2" customWidth="1"/>
    <col min="6922" max="6923" width="14.28515625" style="2" customWidth="1"/>
    <col min="6924" max="6930" width="10.7109375" style="2" customWidth="1"/>
    <col min="6931" max="7134" width="9.140625" style="2"/>
    <col min="7135" max="7136" width="15.7109375" style="2" customWidth="1"/>
    <col min="7137" max="7137" width="10.7109375" style="2" customWidth="1"/>
    <col min="7138" max="7138" width="7.140625" style="2" customWidth="1"/>
    <col min="7139" max="7139" width="10" style="2" customWidth="1"/>
    <col min="7140" max="7141" width="7.140625" style="2" customWidth="1"/>
    <col min="7142" max="7142" width="16.140625" style="2" customWidth="1"/>
    <col min="7143" max="7143" width="11.42578125" style="2" customWidth="1"/>
    <col min="7144" max="7144" width="10" style="2" customWidth="1"/>
    <col min="7145" max="7145" width="10.7109375" style="2" customWidth="1"/>
    <col min="7146" max="7146" width="8.5703125" style="2" customWidth="1"/>
    <col min="7147" max="7147" width="11.42578125" style="2" customWidth="1"/>
    <col min="7148" max="7148" width="26.140625" style="2" customWidth="1"/>
    <col min="7149" max="7154" width="8.5703125" style="2" customWidth="1"/>
    <col min="7155" max="7155" width="11.42578125" style="2" customWidth="1"/>
    <col min="7156" max="7156" width="10.7109375" style="2" customWidth="1"/>
    <col min="7157" max="7162" width="7.140625" style="2" customWidth="1"/>
    <col min="7163" max="7163" width="12.140625" style="2" customWidth="1"/>
    <col min="7164" max="7164" width="4.5703125" style="2" customWidth="1"/>
    <col min="7165" max="7165" width="35.28515625" style="2" customWidth="1"/>
    <col min="7166" max="7167" width="10.7109375" style="2" customWidth="1"/>
    <col min="7168" max="7169" width="10" style="2" customWidth="1"/>
    <col min="7170" max="7170" width="9.7109375" style="2" customWidth="1"/>
    <col min="7171" max="7171" width="15" style="2" customWidth="1"/>
    <col min="7172" max="7172" width="50.140625" style="2" customWidth="1"/>
    <col min="7173" max="7173" width="14.28515625" style="2" customWidth="1"/>
    <col min="7174" max="7175" width="7.140625" style="2" customWidth="1"/>
    <col min="7176" max="7176" width="10" style="2" customWidth="1"/>
    <col min="7177" max="7177" width="10.7109375" style="2" customWidth="1"/>
    <col min="7178" max="7179" width="14.28515625" style="2" customWidth="1"/>
    <col min="7180" max="7186" width="10.7109375" style="2" customWidth="1"/>
    <col min="7187" max="7390" width="9.140625" style="2"/>
    <col min="7391" max="7392" width="15.7109375" style="2" customWidth="1"/>
    <col min="7393" max="7393" width="10.7109375" style="2" customWidth="1"/>
    <col min="7394" max="7394" width="7.140625" style="2" customWidth="1"/>
    <col min="7395" max="7395" width="10" style="2" customWidth="1"/>
    <col min="7396" max="7397" width="7.140625" style="2" customWidth="1"/>
    <col min="7398" max="7398" width="16.140625" style="2" customWidth="1"/>
    <col min="7399" max="7399" width="11.42578125" style="2" customWidth="1"/>
    <col min="7400" max="7400" width="10" style="2" customWidth="1"/>
    <col min="7401" max="7401" width="10.7109375" style="2" customWidth="1"/>
    <col min="7402" max="7402" width="8.5703125" style="2" customWidth="1"/>
    <col min="7403" max="7403" width="11.42578125" style="2" customWidth="1"/>
    <col min="7404" max="7404" width="26.140625" style="2" customWidth="1"/>
    <col min="7405" max="7410" width="8.5703125" style="2" customWidth="1"/>
    <col min="7411" max="7411" width="11.42578125" style="2" customWidth="1"/>
    <col min="7412" max="7412" width="10.7109375" style="2" customWidth="1"/>
    <col min="7413" max="7418" width="7.140625" style="2" customWidth="1"/>
    <col min="7419" max="7419" width="12.140625" style="2" customWidth="1"/>
    <col min="7420" max="7420" width="4.5703125" style="2" customWidth="1"/>
    <col min="7421" max="7421" width="35.28515625" style="2" customWidth="1"/>
    <col min="7422" max="7423" width="10.7109375" style="2" customWidth="1"/>
    <col min="7424" max="7425" width="10" style="2" customWidth="1"/>
    <col min="7426" max="7426" width="9.7109375" style="2" customWidth="1"/>
    <col min="7427" max="7427" width="15" style="2" customWidth="1"/>
    <col min="7428" max="7428" width="50.140625" style="2" customWidth="1"/>
    <col min="7429" max="7429" width="14.28515625" style="2" customWidth="1"/>
    <col min="7430" max="7431" width="7.140625" style="2" customWidth="1"/>
    <col min="7432" max="7432" width="10" style="2" customWidth="1"/>
    <col min="7433" max="7433" width="10.7109375" style="2" customWidth="1"/>
    <col min="7434" max="7435" width="14.28515625" style="2" customWidth="1"/>
    <col min="7436" max="7442" width="10.7109375" style="2" customWidth="1"/>
    <col min="7443" max="7646" width="9.140625" style="2"/>
    <col min="7647" max="7648" width="15.7109375" style="2" customWidth="1"/>
    <col min="7649" max="7649" width="10.7109375" style="2" customWidth="1"/>
    <col min="7650" max="7650" width="7.140625" style="2" customWidth="1"/>
    <col min="7651" max="7651" width="10" style="2" customWidth="1"/>
    <col min="7652" max="7653" width="7.140625" style="2" customWidth="1"/>
    <col min="7654" max="7654" width="16.140625" style="2" customWidth="1"/>
    <col min="7655" max="7655" width="11.42578125" style="2" customWidth="1"/>
    <col min="7656" max="7656" width="10" style="2" customWidth="1"/>
    <col min="7657" max="7657" width="10.7109375" style="2" customWidth="1"/>
    <col min="7658" max="7658" width="8.5703125" style="2" customWidth="1"/>
    <col min="7659" max="7659" width="11.42578125" style="2" customWidth="1"/>
    <col min="7660" max="7660" width="26.140625" style="2" customWidth="1"/>
    <col min="7661" max="7666" width="8.5703125" style="2" customWidth="1"/>
    <col min="7667" max="7667" width="11.42578125" style="2" customWidth="1"/>
    <col min="7668" max="7668" width="10.7109375" style="2" customWidth="1"/>
    <col min="7669" max="7674" width="7.140625" style="2" customWidth="1"/>
    <col min="7675" max="7675" width="12.140625" style="2" customWidth="1"/>
    <col min="7676" max="7676" width="4.5703125" style="2" customWidth="1"/>
    <col min="7677" max="7677" width="35.28515625" style="2" customWidth="1"/>
    <col min="7678" max="7679" width="10.7109375" style="2" customWidth="1"/>
    <col min="7680" max="7681" width="10" style="2" customWidth="1"/>
    <col min="7682" max="7682" width="9.7109375" style="2" customWidth="1"/>
    <col min="7683" max="7683" width="15" style="2" customWidth="1"/>
    <col min="7684" max="7684" width="50.140625" style="2" customWidth="1"/>
    <col min="7685" max="7685" width="14.28515625" style="2" customWidth="1"/>
    <col min="7686" max="7687" width="7.140625" style="2" customWidth="1"/>
    <col min="7688" max="7688" width="10" style="2" customWidth="1"/>
    <col min="7689" max="7689" width="10.7109375" style="2" customWidth="1"/>
    <col min="7690" max="7691" width="14.28515625" style="2" customWidth="1"/>
    <col min="7692" max="7698" width="10.7109375" style="2" customWidth="1"/>
    <col min="7699" max="7902" width="9.140625" style="2"/>
    <col min="7903" max="7904" width="15.7109375" style="2" customWidth="1"/>
    <col min="7905" max="7905" width="10.7109375" style="2" customWidth="1"/>
    <col min="7906" max="7906" width="7.140625" style="2" customWidth="1"/>
    <col min="7907" max="7907" width="10" style="2" customWidth="1"/>
    <col min="7908" max="7909" width="7.140625" style="2" customWidth="1"/>
    <col min="7910" max="7910" width="16.140625" style="2" customWidth="1"/>
    <col min="7911" max="7911" width="11.42578125" style="2" customWidth="1"/>
    <col min="7912" max="7912" width="10" style="2" customWidth="1"/>
    <col min="7913" max="7913" width="10.7109375" style="2" customWidth="1"/>
    <col min="7914" max="7914" width="8.5703125" style="2" customWidth="1"/>
    <col min="7915" max="7915" width="11.42578125" style="2" customWidth="1"/>
    <col min="7916" max="7916" width="26.140625" style="2" customWidth="1"/>
    <col min="7917" max="7922" width="8.5703125" style="2" customWidth="1"/>
    <col min="7923" max="7923" width="11.42578125" style="2" customWidth="1"/>
    <col min="7924" max="7924" width="10.7109375" style="2" customWidth="1"/>
    <col min="7925" max="7930" width="7.140625" style="2" customWidth="1"/>
    <col min="7931" max="7931" width="12.140625" style="2" customWidth="1"/>
    <col min="7932" max="7932" width="4.5703125" style="2" customWidth="1"/>
    <col min="7933" max="7933" width="35.28515625" style="2" customWidth="1"/>
    <col min="7934" max="7935" width="10.7109375" style="2" customWidth="1"/>
    <col min="7936" max="7937" width="10" style="2" customWidth="1"/>
    <col min="7938" max="7938" width="9.7109375" style="2" customWidth="1"/>
    <col min="7939" max="7939" width="15" style="2" customWidth="1"/>
    <col min="7940" max="7940" width="50.140625" style="2" customWidth="1"/>
    <col min="7941" max="7941" width="14.28515625" style="2" customWidth="1"/>
    <col min="7942" max="7943" width="7.140625" style="2" customWidth="1"/>
    <col min="7944" max="7944" width="10" style="2" customWidth="1"/>
    <col min="7945" max="7945" width="10.7109375" style="2" customWidth="1"/>
    <col min="7946" max="7947" width="14.28515625" style="2" customWidth="1"/>
    <col min="7948" max="7954" width="10.7109375" style="2" customWidth="1"/>
    <col min="7955" max="8158" width="9.140625" style="2"/>
    <col min="8159" max="8160" width="15.7109375" style="2" customWidth="1"/>
    <col min="8161" max="8161" width="10.7109375" style="2" customWidth="1"/>
    <col min="8162" max="8162" width="7.140625" style="2" customWidth="1"/>
    <col min="8163" max="8163" width="10" style="2" customWidth="1"/>
    <col min="8164" max="8165" width="7.140625" style="2" customWidth="1"/>
    <col min="8166" max="8166" width="16.140625" style="2" customWidth="1"/>
    <col min="8167" max="8167" width="11.42578125" style="2" customWidth="1"/>
    <col min="8168" max="8168" width="10" style="2" customWidth="1"/>
    <col min="8169" max="8169" width="10.7109375" style="2" customWidth="1"/>
    <col min="8170" max="8170" width="8.5703125" style="2" customWidth="1"/>
    <col min="8171" max="8171" width="11.42578125" style="2" customWidth="1"/>
    <col min="8172" max="8172" width="26.140625" style="2" customWidth="1"/>
    <col min="8173" max="8178" width="8.5703125" style="2" customWidth="1"/>
    <col min="8179" max="8179" width="11.42578125" style="2" customWidth="1"/>
    <col min="8180" max="8180" width="10.7109375" style="2" customWidth="1"/>
    <col min="8181" max="8186" width="7.140625" style="2" customWidth="1"/>
    <col min="8187" max="8187" width="12.140625" style="2" customWidth="1"/>
    <col min="8188" max="8188" width="4.5703125" style="2" customWidth="1"/>
    <col min="8189" max="8189" width="35.28515625" style="2" customWidth="1"/>
    <col min="8190" max="8191" width="10.7109375" style="2" customWidth="1"/>
    <col min="8192" max="8193" width="10" style="2" customWidth="1"/>
    <col min="8194" max="8194" width="9.7109375" style="2" customWidth="1"/>
    <col min="8195" max="8195" width="15" style="2" customWidth="1"/>
    <col min="8196" max="8196" width="50.140625" style="2" customWidth="1"/>
    <col min="8197" max="8197" width="14.28515625" style="2" customWidth="1"/>
    <col min="8198" max="8199" width="7.140625" style="2" customWidth="1"/>
    <col min="8200" max="8200" width="10" style="2" customWidth="1"/>
    <col min="8201" max="8201" width="10.7109375" style="2" customWidth="1"/>
    <col min="8202" max="8203" width="14.28515625" style="2" customWidth="1"/>
    <col min="8204" max="8210" width="10.7109375" style="2" customWidth="1"/>
    <col min="8211" max="8414" width="9.140625" style="2"/>
    <col min="8415" max="8416" width="15.7109375" style="2" customWidth="1"/>
    <col min="8417" max="8417" width="10.7109375" style="2" customWidth="1"/>
    <col min="8418" max="8418" width="7.140625" style="2" customWidth="1"/>
    <col min="8419" max="8419" width="10" style="2" customWidth="1"/>
    <col min="8420" max="8421" width="7.140625" style="2" customWidth="1"/>
    <col min="8422" max="8422" width="16.140625" style="2" customWidth="1"/>
    <col min="8423" max="8423" width="11.42578125" style="2" customWidth="1"/>
    <col min="8424" max="8424" width="10" style="2" customWidth="1"/>
    <col min="8425" max="8425" width="10.7109375" style="2" customWidth="1"/>
    <col min="8426" max="8426" width="8.5703125" style="2" customWidth="1"/>
    <col min="8427" max="8427" width="11.42578125" style="2" customWidth="1"/>
    <col min="8428" max="8428" width="26.140625" style="2" customWidth="1"/>
    <col min="8429" max="8434" width="8.5703125" style="2" customWidth="1"/>
    <col min="8435" max="8435" width="11.42578125" style="2" customWidth="1"/>
    <col min="8436" max="8436" width="10.7109375" style="2" customWidth="1"/>
    <col min="8437" max="8442" width="7.140625" style="2" customWidth="1"/>
    <col min="8443" max="8443" width="12.140625" style="2" customWidth="1"/>
    <col min="8444" max="8444" width="4.5703125" style="2" customWidth="1"/>
    <col min="8445" max="8445" width="35.28515625" style="2" customWidth="1"/>
    <col min="8446" max="8447" width="10.7109375" style="2" customWidth="1"/>
    <col min="8448" max="8449" width="10" style="2" customWidth="1"/>
    <col min="8450" max="8450" width="9.7109375" style="2" customWidth="1"/>
    <col min="8451" max="8451" width="15" style="2" customWidth="1"/>
    <col min="8452" max="8452" width="50.140625" style="2" customWidth="1"/>
    <col min="8453" max="8453" width="14.28515625" style="2" customWidth="1"/>
    <col min="8454" max="8455" width="7.140625" style="2" customWidth="1"/>
    <col min="8456" max="8456" width="10" style="2" customWidth="1"/>
    <col min="8457" max="8457" width="10.7109375" style="2" customWidth="1"/>
    <col min="8458" max="8459" width="14.28515625" style="2" customWidth="1"/>
    <col min="8460" max="8466" width="10.7109375" style="2" customWidth="1"/>
    <col min="8467" max="8670" width="9.140625" style="2"/>
    <col min="8671" max="8672" width="15.7109375" style="2" customWidth="1"/>
    <col min="8673" max="8673" width="10.7109375" style="2" customWidth="1"/>
    <col min="8674" max="8674" width="7.140625" style="2" customWidth="1"/>
    <col min="8675" max="8675" width="10" style="2" customWidth="1"/>
    <col min="8676" max="8677" width="7.140625" style="2" customWidth="1"/>
    <col min="8678" max="8678" width="16.140625" style="2" customWidth="1"/>
    <col min="8679" max="8679" width="11.42578125" style="2" customWidth="1"/>
    <col min="8680" max="8680" width="10" style="2" customWidth="1"/>
    <col min="8681" max="8681" width="10.7109375" style="2" customWidth="1"/>
    <col min="8682" max="8682" width="8.5703125" style="2" customWidth="1"/>
    <col min="8683" max="8683" width="11.42578125" style="2" customWidth="1"/>
    <col min="8684" max="8684" width="26.140625" style="2" customWidth="1"/>
    <col min="8685" max="8690" width="8.5703125" style="2" customWidth="1"/>
    <col min="8691" max="8691" width="11.42578125" style="2" customWidth="1"/>
    <col min="8692" max="8692" width="10.7109375" style="2" customWidth="1"/>
    <col min="8693" max="8698" width="7.140625" style="2" customWidth="1"/>
    <col min="8699" max="8699" width="12.140625" style="2" customWidth="1"/>
    <col min="8700" max="8700" width="4.5703125" style="2" customWidth="1"/>
    <col min="8701" max="8701" width="35.28515625" style="2" customWidth="1"/>
    <col min="8702" max="8703" width="10.7109375" style="2" customWidth="1"/>
    <col min="8704" max="8705" width="10" style="2" customWidth="1"/>
    <col min="8706" max="8706" width="9.7109375" style="2" customWidth="1"/>
    <col min="8707" max="8707" width="15" style="2" customWidth="1"/>
    <col min="8708" max="8708" width="50.140625" style="2" customWidth="1"/>
    <col min="8709" max="8709" width="14.28515625" style="2" customWidth="1"/>
    <col min="8710" max="8711" width="7.140625" style="2" customWidth="1"/>
    <col min="8712" max="8712" width="10" style="2" customWidth="1"/>
    <col min="8713" max="8713" width="10.7109375" style="2" customWidth="1"/>
    <col min="8714" max="8715" width="14.28515625" style="2" customWidth="1"/>
    <col min="8716" max="8722" width="10.7109375" style="2" customWidth="1"/>
    <col min="8723" max="8926" width="9.140625" style="2"/>
    <col min="8927" max="8928" width="15.7109375" style="2" customWidth="1"/>
    <col min="8929" max="8929" width="10.7109375" style="2" customWidth="1"/>
    <col min="8930" max="8930" width="7.140625" style="2" customWidth="1"/>
    <col min="8931" max="8931" width="10" style="2" customWidth="1"/>
    <col min="8932" max="8933" width="7.140625" style="2" customWidth="1"/>
    <col min="8934" max="8934" width="16.140625" style="2" customWidth="1"/>
    <col min="8935" max="8935" width="11.42578125" style="2" customWidth="1"/>
    <col min="8936" max="8936" width="10" style="2" customWidth="1"/>
    <col min="8937" max="8937" width="10.7109375" style="2" customWidth="1"/>
    <col min="8938" max="8938" width="8.5703125" style="2" customWidth="1"/>
    <col min="8939" max="8939" width="11.42578125" style="2" customWidth="1"/>
    <col min="8940" max="8940" width="26.140625" style="2" customWidth="1"/>
    <col min="8941" max="8946" width="8.5703125" style="2" customWidth="1"/>
    <col min="8947" max="8947" width="11.42578125" style="2" customWidth="1"/>
    <col min="8948" max="8948" width="10.7109375" style="2" customWidth="1"/>
    <col min="8949" max="8954" width="7.140625" style="2" customWidth="1"/>
    <col min="8955" max="8955" width="12.140625" style="2" customWidth="1"/>
    <col min="8956" max="8956" width="4.5703125" style="2" customWidth="1"/>
    <col min="8957" max="8957" width="35.28515625" style="2" customWidth="1"/>
    <col min="8958" max="8959" width="10.7109375" style="2" customWidth="1"/>
    <col min="8960" max="8961" width="10" style="2" customWidth="1"/>
    <col min="8962" max="8962" width="9.7109375" style="2" customWidth="1"/>
    <col min="8963" max="8963" width="15" style="2" customWidth="1"/>
    <col min="8964" max="8964" width="50.140625" style="2" customWidth="1"/>
    <col min="8965" max="8965" width="14.28515625" style="2" customWidth="1"/>
    <col min="8966" max="8967" width="7.140625" style="2" customWidth="1"/>
    <col min="8968" max="8968" width="10" style="2" customWidth="1"/>
    <col min="8969" max="8969" width="10.7109375" style="2" customWidth="1"/>
    <col min="8970" max="8971" width="14.28515625" style="2" customWidth="1"/>
    <col min="8972" max="8978" width="10.7109375" style="2" customWidth="1"/>
    <col min="8979" max="9182" width="9.140625" style="2"/>
    <col min="9183" max="9184" width="15.7109375" style="2" customWidth="1"/>
    <col min="9185" max="9185" width="10.7109375" style="2" customWidth="1"/>
    <col min="9186" max="9186" width="7.140625" style="2" customWidth="1"/>
    <col min="9187" max="9187" width="10" style="2" customWidth="1"/>
    <col min="9188" max="9189" width="7.140625" style="2" customWidth="1"/>
    <col min="9190" max="9190" width="16.140625" style="2" customWidth="1"/>
    <col min="9191" max="9191" width="11.42578125" style="2" customWidth="1"/>
    <col min="9192" max="9192" width="10" style="2" customWidth="1"/>
    <col min="9193" max="9193" width="10.7109375" style="2" customWidth="1"/>
    <col min="9194" max="9194" width="8.5703125" style="2" customWidth="1"/>
    <col min="9195" max="9195" width="11.42578125" style="2" customWidth="1"/>
    <col min="9196" max="9196" width="26.140625" style="2" customWidth="1"/>
    <col min="9197" max="9202" width="8.5703125" style="2" customWidth="1"/>
    <col min="9203" max="9203" width="11.42578125" style="2" customWidth="1"/>
    <col min="9204" max="9204" width="10.7109375" style="2" customWidth="1"/>
    <col min="9205" max="9210" width="7.140625" style="2" customWidth="1"/>
    <col min="9211" max="9211" width="12.140625" style="2" customWidth="1"/>
    <col min="9212" max="9212" width="4.5703125" style="2" customWidth="1"/>
    <col min="9213" max="9213" width="35.28515625" style="2" customWidth="1"/>
    <col min="9214" max="9215" width="10.7109375" style="2" customWidth="1"/>
    <col min="9216" max="9217" width="10" style="2" customWidth="1"/>
    <col min="9218" max="9218" width="9.7109375" style="2" customWidth="1"/>
    <col min="9219" max="9219" width="15" style="2" customWidth="1"/>
    <col min="9220" max="9220" width="50.140625" style="2" customWidth="1"/>
    <col min="9221" max="9221" width="14.28515625" style="2" customWidth="1"/>
    <col min="9222" max="9223" width="7.140625" style="2" customWidth="1"/>
    <col min="9224" max="9224" width="10" style="2" customWidth="1"/>
    <col min="9225" max="9225" width="10.7109375" style="2" customWidth="1"/>
    <col min="9226" max="9227" width="14.28515625" style="2" customWidth="1"/>
    <col min="9228" max="9234" width="10.7109375" style="2" customWidth="1"/>
    <col min="9235" max="9438" width="9.140625" style="2"/>
    <col min="9439" max="9440" width="15.7109375" style="2" customWidth="1"/>
    <col min="9441" max="9441" width="10.7109375" style="2" customWidth="1"/>
    <col min="9442" max="9442" width="7.140625" style="2" customWidth="1"/>
    <col min="9443" max="9443" width="10" style="2" customWidth="1"/>
    <col min="9444" max="9445" width="7.140625" style="2" customWidth="1"/>
    <col min="9446" max="9446" width="16.140625" style="2" customWidth="1"/>
    <col min="9447" max="9447" width="11.42578125" style="2" customWidth="1"/>
    <col min="9448" max="9448" width="10" style="2" customWidth="1"/>
    <col min="9449" max="9449" width="10.7109375" style="2" customWidth="1"/>
    <col min="9450" max="9450" width="8.5703125" style="2" customWidth="1"/>
    <col min="9451" max="9451" width="11.42578125" style="2" customWidth="1"/>
    <col min="9452" max="9452" width="26.140625" style="2" customWidth="1"/>
    <col min="9453" max="9458" width="8.5703125" style="2" customWidth="1"/>
    <col min="9459" max="9459" width="11.42578125" style="2" customWidth="1"/>
    <col min="9460" max="9460" width="10.7109375" style="2" customWidth="1"/>
    <col min="9461" max="9466" width="7.140625" style="2" customWidth="1"/>
    <col min="9467" max="9467" width="12.140625" style="2" customWidth="1"/>
    <col min="9468" max="9468" width="4.5703125" style="2" customWidth="1"/>
    <col min="9469" max="9469" width="35.28515625" style="2" customWidth="1"/>
    <col min="9470" max="9471" width="10.7109375" style="2" customWidth="1"/>
    <col min="9472" max="9473" width="10" style="2" customWidth="1"/>
    <col min="9474" max="9474" width="9.7109375" style="2" customWidth="1"/>
    <col min="9475" max="9475" width="15" style="2" customWidth="1"/>
    <col min="9476" max="9476" width="50.140625" style="2" customWidth="1"/>
    <col min="9477" max="9477" width="14.28515625" style="2" customWidth="1"/>
    <col min="9478" max="9479" width="7.140625" style="2" customWidth="1"/>
    <col min="9480" max="9480" width="10" style="2" customWidth="1"/>
    <col min="9481" max="9481" width="10.7109375" style="2" customWidth="1"/>
    <col min="9482" max="9483" width="14.28515625" style="2" customWidth="1"/>
    <col min="9484" max="9490" width="10.7109375" style="2" customWidth="1"/>
    <col min="9491" max="9694" width="9.140625" style="2"/>
    <col min="9695" max="9696" width="15.7109375" style="2" customWidth="1"/>
    <col min="9697" max="9697" width="10.7109375" style="2" customWidth="1"/>
    <col min="9698" max="9698" width="7.140625" style="2" customWidth="1"/>
    <col min="9699" max="9699" width="10" style="2" customWidth="1"/>
    <col min="9700" max="9701" width="7.140625" style="2" customWidth="1"/>
    <col min="9702" max="9702" width="16.140625" style="2" customWidth="1"/>
    <col min="9703" max="9703" width="11.42578125" style="2" customWidth="1"/>
    <col min="9704" max="9704" width="10" style="2" customWidth="1"/>
    <col min="9705" max="9705" width="10.7109375" style="2" customWidth="1"/>
    <col min="9706" max="9706" width="8.5703125" style="2" customWidth="1"/>
    <col min="9707" max="9707" width="11.42578125" style="2" customWidth="1"/>
    <col min="9708" max="9708" width="26.140625" style="2" customWidth="1"/>
    <col min="9709" max="9714" width="8.5703125" style="2" customWidth="1"/>
    <col min="9715" max="9715" width="11.42578125" style="2" customWidth="1"/>
    <col min="9716" max="9716" width="10.7109375" style="2" customWidth="1"/>
    <col min="9717" max="9722" width="7.140625" style="2" customWidth="1"/>
    <col min="9723" max="9723" width="12.140625" style="2" customWidth="1"/>
    <col min="9724" max="9724" width="4.5703125" style="2" customWidth="1"/>
    <col min="9725" max="9725" width="35.28515625" style="2" customWidth="1"/>
    <col min="9726" max="9727" width="10.7109375" style="2" customWidth="1"/>
    <col min="9728" max="9729" width="10" style="2" customWidth="1"/>
    <col min="9730" max="9730" width="9.7109375" style="2" customWidth="1"/>
    <col min="9731" max="9731" width="15" style="2" customWidth="1"/>
    <col min="9732" max="9732" width="50.140625" style="2" customWidth="1"/>
    <col min="9733" max="9733" width="14.28515625" style="2" customWidth="1"/>
    <col min="9734" max="9735" width="7.140625" style="2" customWidth="1"/>
    <col min="9736" max="9736" width="10" style="2" customWidth="1"/>
    <col min="9737" max="9737" width="10.7109375" style="2" customWidth="1"/>
    <col min="9738" max="9739" width="14.28515625" style="2" customWidth="1"/>
    <col min="9740" max="9746" width="10.7109375" style="2" customWidth="1"/>
    <col min="9747" max="9950" width="9.140625" style="2"/>
    <col min="9951" max="9952" width="15.7109375" style="2" customWidth="1"/>
    <col min="9953" max="9953" width="10.7109375" style="2" customWidth="1"/>
    <col min="9954" max="9954" width="7.140625" style="2" customWidth="1"/>
    <col min="9955" max="9955" width="10" style="2" customWidth="1"/>
    <col min="9956" max="9957" width="7.140625" style="2" customWidth="1"/>
    <col min="9958" max="9958" width="16.140625" style="2" customWidth="1"/>
    <col min="9959" max="9959" width="11.42578125" style="2" customWidth="1"/>
    <col min="9960" max="9960" width="10" style="2" customWidth="1"/>
    <col min="9961" max="9961" width="10.7109375" style="2" customWidth="1"/>
    <col min="9962" max="9962" width="8.5703125" style="2" customWidth="1"/>
    <col min="9963" max="9963" width="11.42578125" style="2" customWidth="1"/>
    <col min="9964" max="9964" width="26.140625" style="2" customWidth="1"/>
    <col min="9965" max="9970" width="8.5703125" style="2" customWidth="1"/>
    <col min="9971" max="9971" width="11.42578125" style="2" customWidth="1"/>
    <col min="9972" max="9972" width="10.7109375" style="2" customWidth="1"/>
    <col min="9973" max="9978" width="7.140625" style="2" customWidth="1"/>
    <col min="9979" max="9979" width="12.140625" style="2" customWidth="1"/>
    <col min="9980" max="9980" width="4.5703125" style="2" customWidth="1"/>
    <col min="9981" max="9981" width="35.28515625" style="2" customWidth="1"/>
    <col min="9982" max="9983" width="10.7109375" style="2" customWidth="1"/>
    <col min="9984" max="9985" width="10" style="2" customWidth="1"/>
    <col min="9986" max="9986" width="9.7109375" style="2" customWidth="1"/>
    <col min="9987" max="9987" width="15" style="2" customWidth="1"/>
    <col min="9988" max="9988" width="50.140625" style="2" customWidth="1"/>
    <col min="9989" max="9989" width="14.28515625" style="2" customWidth="1"/>
    <col min="9990" max="9991" width="7.140625" style="2" customWidth="1"/>
    <col min="9992" max="9992" width="10" style="2" customWidth="1"/>
    <col min="9993" max="9993" width="10.7109375" style="2" customWidth="1"/>
    <col min="9994" max="9995" width="14.28515625" style="2" customWidth="1"/>
    <col min="9996" max="10002" width="10.7109375" style="2" customWidth="1"/>
    <col min="10003" max="10206" width="9.140625" style="2"/>
    <col min="10207" max="10208" width="15.7109375" style="2" customWidth="1"/>
    <col min="10209" max="10209" width="10.7109375" style="2" customWidth="1"/>
    <col min="10210" max="10210" width="7.140625" style="2" customWidth="1"/>
    <col min="10211" max="10211" width="10" style="2" customWidth="1"/>
    <col min="10212" max="10213" width="7.140625" style="2" customWidth="1"/>
    <col min="10214" max="10214" width="16.140625" style="2" customWidth="1"/>
    <col min="10215" max="10215" width="11.42578125" style="2" customWidth="1"/>
    <col min="10216" max="10216" width="10" style="2" customWidth="1"/>
    <col min="10217" max="10217" width="10.7109375" style="2" customWidth="1"/>
    <col min="10218" max="10218" width="8.5703125" style="2" customWidth="1"/>
    <col min="10219" max="10219" width="11.42578125" style="2" customWidth="1"/>
    <col min="10220" max="10220" width="26.140625" style="2" customWidth="1"/>
    <col min="10221" max="10226" width="8.5703125" style="2" customWidth="1"/>
    <col min="10227" max="10227" width="11.42578125" style="2" customWidth="1"/>
    <col min="10228" max="10228" width="10.7109375" style="2" customWidth="1"/>
    <col min="10229" max="10234" width="7.140625" style="2" customWidth="1"/>
    <col min="10235" max="10235" width="12.140625" style="2" customWidth="1"/>
    <col min="10236" max="10236" width="4.5703125" style="2" customWidth="1"/>
    <col min="10237" max="10237" width="35.28515625" style="2" customWidth="1"/>
    <col min="10238" max="10239" width="10.7109375" style="2" customWidth="1"/>
    <col min="10240" max="10241" width="10" style="2" customWidth="1"/>
    <col min="10242" max="10242" width="9.7109375" style="2" customWidth="1"/>
    <col min="10243" max="10243" width="15" style="2" customWidth="1"/>
    <col min="10244" max="10244" width="50.140625" style="2" customWidth="1"/>
    <col min="10245" max="10245" width="14.28515625" style="2" customWidth="1"/>
    <col min="10246" max="10247" width="7.140625" style="2" customWidth="1"/>
    <col min="10248" max="10248" width="10" style="2" customWidth="1"/>
    <col min="10249" max="10249" width="10.7109375" style="2" customWidth="1"/>
    <col min="10250" max="10251" width="14.28515625" style="2" customWidth="1"/>
    <col min="10252" max="10258" width="10.7109375" style="2" customWidth="1"/>
    <col min="10259" max="10462" width="9.140625" style="2"/>
    <col min="10463" max="10464" width="15.7109375" style="2" customWidth="1"/>
    <col min="10465" max="10465" width="10.7109375" style="2" customWidth="1"/>
    <col min="10466" max="10466" width="7.140625" style="2" customWidth="1"/>
    <col min="10467" max="10467" width="10" style="2" customWidth="1"/>
    <col min="10468" max="10469" width="7.140625" style="2" customWidth="1"/>
    <col min="10470" max="10470" width="16.140625" style="2" customWidth="1"/>
    <col min="10471" max="10471" width="11.42578125" style="2" customWidth="1"/>
    <col min="10472" max="10472" width="10" style="2" customWidth="1"/>
    <col min="10473" max="10473" width="10.7109375" style="2" customWidth="1"/>
    <col min="10474" max="10474" width="8.5703125" style="2" customWidth="1"/>
    <col min="10475" max="10475" width="11.42578125" style="2" customWidth="1"/>
    <col min="10476" max="10476" width="26.140625" style="2" customWidth="1"/>
    <col min="10477" max="10482" width="8.5703125" style="2" customWidth="1"/>
    <col min="10483" max="10483" width="11.42578125" style="2" customWidth="1"/>
    <col min="10484" max="10484" width="10.7109375" style="2" customWidth="1"/>
    <col min="10485" max="10490" width="7.140625" style="2" customWidth="1"/>
    <col min="10491" max="10491" width="12.140625" style="2" customWidth="1"/>
    <col min="10492" max="10492" width="4.5703125" style="2" customWidth="1"/>
    <col min="10493" max="10493" width="35.28515625" style="2" customWidth="1"/>
    <col min="10494" max="10495" width="10.7109375" style="2" customWidth="1"/>
    <col min="10496" max="10497" width="10" style="2" customWidth="1"/>
    <col min="10498" max="10498" width="9.7109375" style="2" customWidth="1"/>
    <col min="10499" max="10499" width="15" style="2" customWidth="1"/>
    <col min="10500" max="10500" width="50.140625" style="2" customWidth="1"/>
    <col min="10501" max="10501" width="14.28515625" style="2" customWidth="1"/>
    <col min="10502" max="10503" width="7.140625" style="2" customWidth="1"/>
    <col min="10504" max="10504" width="10" style="2" customWidth="1"/>
    <col min="10505" max="10505" width="10.7109375" style="2" customWidth="1"/>
    <col min="10506" max="10507" width="14.28515625" style="2" customWidth="1"/>
    <col min="10508" max="10514" width="10.7109375" style="2" customWidth="1"/>
    <col min="10515" max="10718" width="9.140625" style="2"/>
    <col min="10719" max="10720" width="15.7109375" style="2" customWidth="1"/>
    <col min="10721" max="10721" width="10.7109375" style="2" customWidth="1"/>
    <col min="10722" max="10722" width="7.140625" style="2" customWidth="1"/>
    <col min="10723" max="10723" width="10" style="2" customWidth="1"/>
    <col min="10724" max="10725" width="7.140625" style="2" customWidth="1"/>
    <col min="10726" max="10726" width="16.140625" style="2" customWidth="1"/>
    <col min="10727" max="10727" width="11.42578125" style="2" customWidth="1"/>
    <col min="10728" max="10728" width="10" style="2" customWidth="1"/>
    <col min="10729" max="10729" width="10.7109375" style="2" customWidth="1"/>
    <col min="10730" max="10730" width="8.5703125" style="2" customWidth="1"/>
    <col min="10731" max="10731" width="11.42578125" style="2" customWidth="1"/>
    <col min="10732" max="10732" width="26.140625" style="2" customWidth="1"/>
    <col min="10733" max="10738" width="8.5703125" style="2" customWidth="1"/>
    <col min="10739" max="10739" width="11.42578125" style="2" customWidth="1"/>
    <col min="10740" max="10740" width="10.7109375" style="2" customWidth="1"/>
    <col min="10741" max="10746" width="7.140625" style="2" customWidth="1"/>
    <col min="10747" max="10747" width="12.140625" style="2" customWidth="1"/>
    <col min="10748" max="10748" width="4.5703125" style="2" customWidth="1"/>
    <col min="10749" max="10749" width="35.28515625" style="2" customWidth="1"/>
    <col min="10750" max="10751" width="10.7109375" style="2" customWidth="1"/>
    <col min="10752" max="10753" width="10" style="2" customWidth="1"/>
    <col min="10754" max="10754" width="9.7109375" style="2" customWidth="1"/>
    <col min="10755" max="10755" width="15" style="2" customWidth="1"/>
    <col min="10756" max="10756" width="50.140625" style="2" customWidth="1"/>
    <col min="10757" max="10757" width="14.28515625" style="2" customWidth="1"/>
    <col min="10758" max="10759" width="7.140625" style="2" customWidth="1"/>
    <col min="10760" max="10760" width="10" style="2" customWidth="1"/>
    <col min="10761" max="10761" width="10.7109375" style="2" customWidth="1"/>
    <col min="10762" max="10763" width="14.28515625" style="2" customWidth="1"/>
    <col min="10764" max="10770" width="10.7109375" style="2" customWidth="1"/>
    <col min="10771" max="10974" width="9.140625" style="2"/>
    <col min="10975" max="10976" width="15.7109375" style="2" customWidth="1"/>
    <col min="10977" max="10977" width="10.7109375" style="2" customWidth="1"/>
    <col min="10978" max="10978" width="7.140625" style="2" customWidth="1"/>
    <col min="10979" max="10979" width="10" style="2" customWidth="1"/>
    <col min="10980" max="10981" width="7.140625" style="2" customWidth="1"/>
    <col min="10982" max="10982" width="16.140625" style="2" customWidth="1"/>
    <col min="10983" max="10983" width="11.42578125" style="2" customWidth="1"/>
    <col min="10984" max="10984" width="10" style="2" customWidth="1"/>
    <col min="10985" max="10985" width="10.7109375" style="2" customWidth="1"/>
    <col min="10986" max="10986" width="8.5703125" style="2" customWidth="1"/>
    <col min="10987" max="10987" width="11.42578125" style="2" customWidth="1"/>
    <col min="10988" max="10988" width="26.140625" style="2" customWidth="1"/>
    <col min="10989" max="10994" width="8.5703125" style="2" customWidth="1"/>
    <col min="10995" max="10995" width="11.42578125" style="2" customWidth="1"/>
    <col min="10996" max="10996" width="10.7109375" style="2" customWidth="1"/>
    <col min="10997" max="11002" width="7.140625" style="2" customWidth="1"/>
    <col min="11003" max="11003" width="12.140625" style="2" customWidth="1"/>
    <col min="11004" max="11004" width="4.5703125" style="2" customWidth="1"/>
    <col min="11005" max="11005" width="35.28515625" style="2" customWidth="1"/>
    <col min="11006" max="11007" width="10.7109375" style="2" customWidth="1"/>
    <col min="11008" max="11009" width="10" style="2" customWidth="1"/>
    <col min="11010" max="11010" width="9.7109375" style="2" customWidth="1"/>
    <col min="11011" max="11011" width="15" style="2" customWidth="1"/>
    <col min="11012" max="11012" width="50.140625" style="2" customWidth="1"/>
    <col min="11013" max="11013" width="14.28515625" style="2" customWidth="1"/>
    <col min="11014" max="11015" width="7.140625" style="2" customWidth="1"/>
    <col min="11016" max="11016" width="10" style="2" customWidth="1"/>
    <col min="11017" max="11017" width="10.7109375" style="2" customWidth="1"/>
    <col min="11018" max="11019" width="14.28515625" style="2" customWidth="1"/>
    <col min="11020" max="11026" width="10.7109375" style="2" customWidth="1"/>
    <col min="11027" max="11230" width="9.140625" style="2"/>
    <col min="11231" max="11232" width="15.7109375" style="2" customWidth="1"/>
    <col min="11233" max="11233" width="10.7109375" style="2" customWidth="1"/>
    <col min="11234" max="11234" width="7.140625" style="2" customWidth="1"/>
    <col min="11235" max="11235" width="10" style="2" customWidth="1"/>
    <col min="11236" max="11237" width="7.140625" style="2" customWidth="1"/>
    <col min="11238" max="11238" width="16.140625" style="2" customWidth="1"/>
    <col min="11239" max="11239" width="11.42578125" style="2" customWidth="1"/>
    <col min="11240" max="11240" width="10" style="2" customWidth="1"/>
    <col min="11241" max="11241" width="10.7109375" style="2" customWidth="1"/>
    <col min="11242" max="11242" width="8.5703125" style="2" customWidth="1"/>
    <col min="11243" max="11243" width="11.42578125" style="2" customWidth="1"/>
    <col min="11244" max="11244" width="26.140625" style="2" customWidth="1"/>
    <col min="11245" max="11250" width="8.5703125" style="2" customWidth="1"/>
    <col min="11251" max="11251" width="11.42578125" style="2" customWidth="1"/>
    <col min="11252" max="11252" width="10.7109375" style="2" customWidth="1"/>
    <col min="11253" max="11258" width="7.140625" style="2" customWidth="1"/>
    <col min="11259" max="11259" width="12.140625" style="2" customWidth="1"/>
    <col min="11260" max="11260" width="4.5703125" style="2" customWidth="1"/>
    <col min="11261" max="11261" width="35.28515625" style="2" customWidth="1"/>
    <col min="11262" max="11263" width="10.7109375" style="2" customWidth="1"/>
    <col min="11264" max="11265" width="10" style="2" customWidth="1"/>
    <col min="11266" max="11266" width="9.7109375" style="2" customWidth="1"/>
    <col min="11267" max="11267" width="15" style="2" customWidth="1"/>
    <col min="11268" max="11268" width="50.140625" style="2" customWidth="1"/>
    <col min="11269" max="11269" width="14.28515625" style="2" customWidth="1"/>
    <col min="11270" max="11271" width="7.140625" style="2" customWidth="1"/>
    <col min="11272" max="11272" width="10" style="2" customWidth="1"/>
    <col min="11273" max="11273" width="10.7109375" style="2" customWidth="1"/>
    <col min="11274" max="11275" width="14.28515625" style="2" customWidth="1"/>
    <col min="11276" max="11282" width="10.7109375" style="2" customWidth="1"/>
    <col min="11283" max="11486" width="9.140625" style="2"/>
    <col min="11487" max="11488" width="15.7109375" style="2" customWidth="1"/>
    <col min="11489" max="11489" width="10.7109375" style="2" customWidth="1"/>
    <col min="11490" max="11490" width="7.140625" style="2" customWidth="1"/>
    <col min="11491" max="11491" width="10" style="2" customWidth="1"/>
    <col min="11492" max="11493" width="7.140625" style="2" customWidth="1"/>
    <col min="11494" max="11494" width="16.140625" style="2" customWidth="1"/>
    <col min="11495" max="11495" width="11.42578125" style="2" customWidth="1"/>
    <col min="11496" max="11496" width="10" style="2" customWidth="1"/>
    <col min="11497" max="11497" width="10.7109375" style="2" customWidth="1"/>
    <col min="11498" max="11498" width="8.5703125" style="2" customWidth="1"/>
    <col min="11499" max="11499" width="11.42578125" style="2" customWidth="1"/>
    <col min="11500" max="11500" width="26.140625" style="2" customWidth="1"/>
    <col min="11501" max="11506" width="8.5703125" style="2" customWidth="1"/>
    <col min="11507" max="11507" width="11.42578125" style="2" customWidth="1"/>
    <col min="11508" max="11508" width="10.7109375" style="2" customWidth="1"/>
    <col min="11509" max="11514" width="7.140625" style="2" customWidth="1"/>
    <col min="11515" max="11515" width="12.140625" style="2" customWidth="1"/>
    <col min="11516" max="11516" width="4.5703125" style="2" customWidth="1"/>
    <col min="11517" max="11517" width="35.28515625" style="2" customWidth="1"/>
    <col min="11518" max="11519" width="10.7109375" style="2" customWidth="1"/>
    <col min="11520" max="11521" width="10" style="2" customWidth="1"/>
    <col min="11522" max="11522" width="9.7109375" style="2" customWidth="1"/>
    <col min="11523" max="11523" width="15" style="2" customWidth="1"/>
    <col min="11524" max="11524" width="50.140625" style="2" customWidth="1"/>
    <col min="11525" max="11525" width="14.28515625" style="2" customWidth="1"/>
    <col min="11526" max="11527" width="7.140625" style="2" customWidth="1"/>
    <col min="11528" max="11528" width="10" style="2" customWidth="1"/>
    <col min="11529" max="11529" width="10.7109375" style="2" customWidth="1"/>
    <col min="11530" max="11531" width="14.28515625" style="2" customWidth="1"/>
    <col min="11532" max="11538" width="10.7109375" style="2" customWidth="1"/>
    <col min="11539" max="11742" width="9.140625" style="2"/>
    <col min="11743" max="11744" width="15.7109375" style="2" customWidth="1"/>
    <col min="11745" max="11745" width="10.7109375" style="2" customWidth="1"/>
    <col min="11746" max="11746" width="7.140625" style="2" customWidth="1"/>
    <col min="11747" max="11747" width="10" style="2" customWidth="1"/>
    <col min="11748" max="11749" width="7.140625" style="2" customWidth="1"/>
    <col min="11750" max="11750" width="16.140625" style="2" customWidth="1"/>
    <col min="11751" max="11751" width="11.42578125" style="2" customWidth="1"/>
    <col min="11752" max="11752" width="10" style="2" customWidth="1"/>
    <col min="11753" max="11753" width="10.7109375" style="2" customWidth="1"/>
    <col min="11754" max="11754" width="8.5703125" style="2" customWidth="1"/>
    <col min="11755" max="11755" width="11.42578125" style="2" customWidth="1"/>
    <col min="11756" max="11756" width="26.140625" style="2" customWidth="1"/>
    <col min="11757" max="11762" width="8.5703125" style="2" customWidth="1"/>
    <col min="11763" max="11763" width="11.42578125" style="2" customWidth="1"/>
    <col min="11764" max="11764" width="10.7109375" style="2" customWidth="1"/>
    <col min="11765" max="11770" width="7.140625" style="2" customWidth="1"/>
    <col min="11771" max="11771" width="12.140625" style="2" customWidth="1"/>
    <col min="11772" max="11772" width="4.5703125" style="2" customWidth="1"/>
    <col min="11773" max="11773" width="35.28515625" style="2" customWidth="1"/>
    <col min="11774" max="11775" width="10.7109375" style="2" customWidth="1"/>
    <col min="11776" max="11777" width="10" style="2" customWidth="1"/>
    <col min="11778" max="11778" width="9.7109375" style="2" customWidth="1"/>
    <col min="11779" max="11779" width="15" style="2" customWidth="1"/>
    <col min="11780" max="11780" width="50.140625" style="2" customWidth="1"/>
    <col min="11781" max="11781" width="14.28515625" style="2" customWidth="1"/>
    <col min="11782" max="11783" width="7.140625" style="2" customWidth="1"/>
    <col min="11784" max="11784" width="10" style="2" customWidth="1"/>
    <col min="11785" max="11785" width="10.7109375" style="2" customWidth="1"/>
    <col min="11786" max="11787" width="14.28515625" style="2" customWidth="1"/>
    <col min="11788" max="11794" width="10.7109375" style="2" customWidth="1"/>
    <col min="11795" max="11998" width="9.140625" style="2"/>
    <col min="11999" max="12000" width="15.7109375" style="2" customWidth="1"/>
    <col min="12001" max="12001" width="10.7109375" style="2" customWidth="1"/>
    <col min="12002" max="12002" width="7.140625" style="2" customWidth="1"/>
    <col min="12003" max="12003" width="10" style="2" customWidth="1"/>
    <col min="12004" max="12005" width="7.140625" style="2" customWidth="1"/>
    <col min="12006" max="12006" width="16.140625" style="2" customWidth="1"/>
    <col min="12007" max="12007" width="11.42578125" style="2" customWidth="1"/>
    <col min="12008" max="12008" width="10" style="2" customWidth="1"/>
    <col min="12009" max="12009" width="10.7109375" style="2" customWidth="1"/>
    <col min="12010" max="12010" width="8.5703125" style="2" customWidth="1"/>
    <col min="12011" max="12011" width="11.42578125" style="2" customWidth="1"/>
    <col min="12012" max="12012" width="26.140625" style="2" customWidth="1"/>
    <col min="12013" max="12018" width="8.5703125" style="2" customWidth="1"/>
    <col min="12019" max="12019" width="11.42578125" style="2" customWidth="1"/>
    <col min="12020" max="12020" width="10.7109375" style="2" customWidth="1"/>
    <col min="12021" max="12026" width="7.140625" style="2" customWidth="1"/>
    <col min="12027" max="12027" width="12.140625" style="2" customWidth="1"/>
    <col min="12028" max="12028" width="4.5703125" style="2" customWidth="1"/>
    <col min="12029" max="12029" width="35.28515625" style="2" customWidth="1"/>
    <col min="12030" max="12031" width="10.7109375" style="2" customWidth="1"/>
    <col min="12032" max="12033" width="10" style="2" customWidth="1"/>
    <col min="12034" max="12034" width="9.7109375" style="2" customWidth="1"/>
    <col min="12035" max="12035" width="15" style="2" customWidth="1"/>
    <col min="12036" max="12036" width="50.140625" style="2" customWidth="1"/>
    <col min="12037" max="12037" width="14.28515625" style="2" customWidth="1"/>
    <col min="12038" max="12039" width="7.140625" style="2" customWidth="1"/>
    <col min="12040" max="12040" width="10" style="2" customWidth="1"/>
    <col min="12041" max="12041" width="10.7109375" style="2" customWidth="1"/>
    <col min="12042" max="12043" width="14.28515625" style="2" customWidth="1"/>
    <col min="12044" max="12050" width="10.7109375" style="2" customWidth="1"/>
    <col min="12051" max="12254" width="9.140625" style="2"/>
    <col min="12255" max="12256" width="15.7109375" style="2" customWidth="1"/>
    <col min="12257" max="12257" width="10.7109375" style="2" customWidth="1"/>
    <col min="12258" max="12258" width="7.140625" style="2" customWidth="1"/>
    <col min="12259" max="12259" width="10" style="2" customWidth="1"/>
    <col min="12260" max="12261" width="7.140625" style="2" customWidth="1"/>
    <col min="12262" max="12262" width="16.140625" style="2" customWidth="1"/>
    <col min="12263" max="12263" width="11.42578125" style="2" customWidth="1"/>
    <col min="12264" max="12264" width="10" style="2" customWidth="1"/>
    <col min="12265" max="12265" width="10.7109375" style="2" customWidth="1"/>
    <col min="12266" max="12266" width="8.5703125" style="2" customWidth="1"/>
    <col min="12267" max="12267" width="11.42578125" style="2" customWidth="1"/>
    <col min="12268" max="12268" width="26.140625" style="2" customWidth="1"/>
    <col min="12269" max="12274" width="8.5703125" style="2" customWidth="1"/>
    <col min="12275" max="12275" width="11.42578125" style="2" customWidth="1"/>
    <col min="12276" max="12276" width="10.7109375" style="2" customWidth="1"/>
    <col min="12277" max="12282" width="7.140625" style="2" customWidth="1"/>
    <col min="12283" max="12283" width="12.140625" style="2" customWidth="1"/>
    <col min="12284" max="12284" width="4.5703125" style="2" customWidth="1"/>
    <col min="12285" max="12285" width="35.28515625" style="2" customWidth="1"/>
    <col min="12286" max="12287" width="10.7109375" style="2" customWidth="1"/>
    <col min="12288" max="12289" width="10" style="2" customWidth="1"/>
    <col min="12290" max="12290" width="9.7109375" style="2" customWidth="1"/>
    <col min="12291" max="12291" width="15" style="2" customWidth="1"/>
    <col min="12292" max="12292" width="50.140625" style="2" customWidth="1"/>
    <col min="12293" max="12293" width="14.28515625" style="2" customWidth="1"/>
    <col min="12294" max="12295" width="7.140625" style="2" customWidth="1"/>
    <col min="12296" max="12296" width="10" style="2" customWidth="1"/>
    <col min="12297" max="12297" width="10.7109375" style="2" customWidth="1"/>
    <col min="12298" max="12299" width="14.28515625" style="2" customWidth="1"/>
    <col min="12300" max="12306" width="10.7109375" style="2" customWidth="1"/>
    <col min="12307" max="12510" width="9.140625" style="2"/>
    <col min="12511" max="12512" width="15.7109375" style="2" customWidth="1"/>
    <col min="12513" max="12513" width="10.7109375" style="2" customWidth="1"/>
    <col min="12514" max="12514" width="7.140625" style="2" customWidth="1"/>
    <col min="12515" max="12515" width="10" style="2" customWidth="1"/>
    <col min="12516" max="12517" width="7.140625" style="2" customWidth="1"/>
    <col min="12518" max="12518" width="16.140625" style="2" customWidth="1"/>
    <col min="12519" max="12519" width="11.42578125" style="2" customWidth="1"/>
    <col min="12520" max="12520" width="10" style="2" customWidth="1"/>
    <col min="12521" max="12521" width="10.7109375" style="2" customWidth="1"/>
    <col min="12522" max="12522" width="8.5703125" style="2" customWidth="1"/>
    <col min="12523" max="12523" width="11.42578125" style="2" customWidth="1"/>
    <col min="12524" max="12524" width="26.140625" style="2" customWidth="1"/>
    <col min="12525" max="12530" width="8.5703125" style="2" customWidth="1"/>
    <col min="12531" max="12531" width="11.42578125" style="2" customWidth="1"/>
    <col min="12532" max="12532" width="10.7109375" style="2" customWidth="1"/>
    <col min="12533" max="12538" width="7.140625" style="2" customWidth="1"/>
    <col min="12539" max="12539" width="12.140625" style="2" customWidth="1"/>
    <col min="12540" max="12540" width="4.5703125" style="2" customWidth="1"/>
    <col min="12541" max="12541" width="35.28515625" style="2" customWidth="1"/>
    <col min="12542" max="12543" width="10.7109375" style="2" customWidth="1"/>
    <col min="12544" max="12545" width="10" style="2" customWidth="1"/>
    <col min="12546" max="12546" width="9.7109375" style="2" customWidth="1"/>
    <col min="12547" max="12547" width="15" style="2" customWidth="1"/>
    <col min="12548" max="12548" width="50.140625" style="2" customWidth="1"/>
    <col min="12549" max="12549" width="14.28515625" style="2" customWidth="1"/>
    <col min="12550" max="12551" width="7.140625" style="2" customWidth="1"/>
    <col min="12552" max="12552" width="10" style="2" customWidth="1"/>
    <col min="12553" max="12553" width="10.7109375" style="2" customWidth="1"/>
    <col min="12554" max="12555" width="14.28515625" style="2" customWidth="1"/>
    <col min="12556" max="12562" width="10.7109375" style="2" customWidth="1"/>
    <col min="12563" max="12766" width="9.140625" style="2"/>
    <col min="12767" max="12768" width="15.7109375" style="2" customWidth="1"/>
    <col min="12769" max="12769" width="10.7109375" style="2" customWidth="1"/>
    <col min="12770" max="12770" width="7.140625" style="2" customWidth="1"/>
    <col min="12771" max="12771" width="10" style="2" customWidth="1"/>
    <col min="12772" max="12773" width="7.140625" style="2" customWidth="1"/>
    <col min="12774" max="12774" width="16.140625" style="2" customWidth="1"/>
    <col min="12775" max="12775" width="11.42578125" style="2" customWidth="1"/>
    <col min="12776" max="12776" width="10" style="2" customWidth="1"/>
    <col min="12777" max="12777" width="10.7109375" style="2" customWidth="1"/>
    <col min="12778" max="12778" width="8.5703125" style="2" customWidth="1"/>
    <col min="12779" max="12779" width="11.42578125" style="2" customWidth="1"/>
    <col min="12780" max="12780" width="26.140625" style="2" customWidth="1"/>
    <col min="12781" max="12786" width="8.5703125" style="2" customWidth="1"/>
    <col min="12787" max="12787" width="11.42578125" style="2" customWidth="1"/>
    <col min="12788" max="12788" width="10.7109375" style="2" customWidth="1"/>
    <col min="12789" max="12794" width="7.140625" style="2" customWidth="1"/>
    <col min="12795" max="12795" width="12.140625" style="2" customWidth="1"/>
    <col min="12796" max="12796" width="4.5703125" style="2" customWidth="1"/>
    <col min="12797" max="12797" width="35.28515625" style="2" customWidth="1"/>
    <col min="12798" max="12799" width="10.7109375" style="2" customWidth="1"/>
    <col min="12800" max="12801" width="10" style="2" customWidth="1"/>
    <col min="12802" max="12802" width="9.7109375" style="2" customWidth="1"/>
    <col min="12803" max="12803" width="15" style="2" customWidth="1"/>
    <col min="12804" max="12804" width="50.140625" style="2" customWidth="1"/>
    <col min="12805" max="12805" width="14.28515625" style="2" customWidth="1"/>
    <col min="12806" max="12807" width="7.140625" style="2" customWidth="1"/>
    <col min="12808" max="12808" width="10" style="2" customWidth="1"/>
    <col min="12809" max="12809" width="10.7109375" style="2" customWidth="1"/>
    <col min="12810" max="12811" width="14.28515625" style="2" customWidth="1"/>
    <col min="12812" max="12818" width="10.7109375" style="2" customWidth="1"/>
    <col min="12819" max="13022" width="9.140625" style="2"/>
    <col min="13023" max="13024" width="15.7109375" style="2" customWidth="1"/>
    <col min="13025" max="13025" width="10.7109375" style="2" customWidth="1"/>
    <col min="13026" max="13026" width="7.140625" style="2" customWidth="1"/>
    <col min="13027" max="13027" width="10" style="2" customWidth="1"/>
    <col min="13028" max="13029" width="7.140625" style="2" customWidth="1"/>
    <col min="13030" max="13030" width="16.140625" style="2" customWidth="1"/>
    <col min="13031" max="13031" width="11.42578125" style="2" customWidth="1"/>
    <col min="13032" max="13032" width="10" style="2" customWidth="1"/>
    <col min="13033" max="13033" width="10.7109375" style="2" customWidth="1"/>
    <col min="13034" max="13034" width="8.5703125" style="2" customWidth="1"/>
    <col min="13035" max="13035" width="11.42578125" style="2" customWidth="1"/>
    <col min="13036" max="13036" width="26.140625" style="2" customWidth="1"/>
    <col min="13037" max="13042" width="8.5703125" style="2" customWidth="1"/>
    <col min="13043" max="13043" width="11.42578125" style="2" customWidth="1"/>
    <col min="13044" max="13044" width="10.7109375" style="2" customWidth="1"/>
    <col min="13045" max="13050" width="7.140625" style="2" customWidth="1"/>
    <col min="13051" max="13051" width="12.140625" style="2" customWidth="1"/>
    <col min="13052" max="13052" width="4.5703125" style="2" customWidth="1"/>
    <col min="13053" max="13053" width="35.28515625" style="2" customWidth="1"/>
    <col min="13054" max="13055" width="10.7109375" style="2" customWidth="1"/>
    <col min="13056" max="13057" width="10" style="2" customWidth="1"/>
    <col min="13058" max="13058" width="9.7109375" style="2" customWidth="1"/>
    <col min="13059" max="13059" width="15" style="2" customWidth="1"/>
    <col min="13060" max="13060" width="50.140625" style="2" customWidth="1"/>
    <col min="13061" max="13061" width="14.28515625" style="2" customWidth="1"/>
    <col min="13062" max="13063" width="7.140625" style="2" customWidth="1"/>
    <col min="13064" max="13064" width="10" style="2" customWidth="1"/>
    <col min="13065" max="13065" width="10.7109375" style="2" customWidth="1"/>
    <col min="13066" max="13067" width="14.28515625" style="2" customWidth="1"/>
    <col min="13068" max="13074" width="10.7109375" style="2" customWidth="1"/>
    <col min="13075" max="13278" width="9.140625" style="2"/>
    <col min="13279" max="13280" width="15.7109375" style="2" customWidth="1"/>
    <col min="13281" max="13281" width="10.7109375" style="2" customWidth="1"/>
    <col min="13282" max="13282" width="7.140625" style="2" customWidth="1"/>
    <col min="13283" max="13283" width="10" style="2" customWidth="1"/>
    <col min="13284" max="13285" width="7.140625" style="2" customWidth="1"/>
    <col min="13286" max="13286" width="16.140625" style="2" customWidth="1"/>
    <col min="13287" max="13287" width="11.42578125" style="2" customWidth="1"/>
    <col min="13288" max="13288" width="10" style="2" customWidth="1"/>
    <col min="13289" max="13289" width="10.7109375" style="2" customWidth="1"/>
    <col min="13290" max="13290" width="8.5703125" style="2" customWidth="1"/>
    <col min="13291" max="13291" width="11.42578125" style="2" customWidth="1"/>
    <col min="13292" max="13292" width="26.140625" style="2" customWidth="1"/>
    <col min="13293" max="13298" width="8.5703125" style="2" customWidth="1"/>
    <col min="13299" max="13299" width="11.42578125" style="2" customWidth="1"/>
    <col min="13300" max="13300" width="10.7109375" style="2" customWidth="1"/>
    <col min="13301" max="13306" width="7.140625" style="2" customWidth="1"/>
    <col min="13307" max="13307" width="12.140625" style="2" customWidth="1"/>
    <col min="13308" max="13308" width="4.5703125" style="2" customWidth="1"/>
    <col min="13309" max="13309" width="35.28515625" style="2" customWidth="1"/>
    <col min="13310" max="13311" width="10.7109375" style="2" customWidth="1"/>
    <col min="13312" max="13313" width="10" style="2" customWidth="1"/>
    <col min="13314" max="13314" width="9.7109375" style="2" customWidth="1"/>
    <col min="13315" max="13315" width="15" style="2" customWidth="1"/>
    <col min="13316" max="13316" width="50.140625" style="2" customWidth="1"/>
    <col min="13317" max="13317" width="14.28515625" style="2" customWidth="1"/>
    <col min="13318" max="13319" width="7.140625" style="2" customWidth="1"/>
    <col min="13320" max="13320" width="10" style="2" customWidth="1"/>
    <col min="13321" max="13321" width="10.7109375" style="2" customWidth="1"/>
    <col min="13322" max="13323" width="14.28515625" style="2" customWidth="1"/>
    <col min="13324" max="13330" width="10.7109375" style="2" customWidth="1"/>
    <col min="13331" max="13534" width="9.140625" style="2"/>
    <col min="13535" max="13536" width="15.7109375" style="2" customWidth="1"/>
    <col min="13537" max="13537" width="10.7109375" style="2" customWidth="1"/>
    <col min="13538" max="13538" width="7.140625" style="2" customWidth="1"/>
    <col min="13539" max="13539" width="10" style="2" customWidth="1"/>
    <col min="13540" max="13541" width="7.140625" style="2" customWidth="1"/>
    <col min="13542" max="13542" width="16.140625" style="2" customWidth="1"/>
    <col min="13543" max="13543" width="11.42578125" style="2" customWidth="1"/>
    <col min="13544" max="13544" width="10" style="2" customWidth="1"/>
    <col min="13545" max="13545" width="10.7109375" style="2" customWidth="1"/>
    <col min="13546" max="13546" width="8.5703125" style="2" customWidth="1"/>
    <col min="13547" max="13547" width="11.42578125" style="2" customWidth="1"/>
    <col min="13548" max="13548" width="26.140625" style="2" customWidth="1"/>
    <col min="13549" max="13554" width="8.5703125" style="2" customWidth="1"/>
    <col min="13555" max="13555" width="11.42578125" style="2" customWidth="1"/>
    <col min="13556" max="13556" width="10.7109375" style="2" customWidth="1"/>
    <col min="13557" max="13562" width="7.140625" style="2" customWidth="1"/>
    <col min="13563" max="13563" width="12.140625" style="2" customWidth="1"/>
    <col min="13564" max="13564" width="4.5703125" style="2" customWidth="1"/>
    <col min="13565" max="13565" width="35.28515625" style="2" customWidth="1"/>
    <col min="13566" max="13567" width="10.7109375" style="2" customWidth="1"/>
    <col min="13568" max="13569" width="10" style="2" customWidth="1"/>
    <col min="13570" max="13570" width="9.7109375" style="2" customWidth="1"/>
    <col min="13571" max="13571" width="15" style="2" customWidth="1"/>
    <col min="13572" max="13572" width="50.140625" style="2" customWidth="1"/>
    <col min="13573" max="13573" width="14.28515625" style="2" customWidth="1"/>
    <col min="13574" max="13575" width="7.140625" style="2" customWidth="1"/>
    <col min="13576" max="13576" width="10" style="2" customWidth="1"/>
    <col min="13577" max="13577" width="10.7109375" style="2" customWidth="1"/>
    <col min="13578" max="13579" width="14.28515625" style="2" customWidth="1"/>
    <col min="13580" max="13586" width="10.7109375" style="2" customWidth="1"/>
    <col min="13587" max="13790" width="9.140625" style="2"/>
    <col min="13791" max="13792" width="15.7109375" style="2" customWidth="1"/>
    <col min="13793" max="13793" width="10.7109375" style="2" customWidth="1"/>
    <col min="13794" max="13794" width="7.140625" style="2" customWidth="1"/>
    <col min="13795" max="13795" width="10" style="2" customWidth="1"/>
    <col min="13796" max="13797" width="7.140625" style="2" customWidth="1"/>
    <col min="13798" max="13798" width="16.140625" style="2" customWidth="1"/>
    <col min="13799" max="13799" width="11.42578125" style="2" customWidth="1"/>
    <col min="13800" max="13800" width="10" style="2" customWidth="1"/>
    <col min="13801" max="13801" width="10.7109375" style="2" customWidth="1"/>
    <col min="13802" max="13802" width="8.5703125" style="2" customWidth="1"/>
    <col min="13803" max="13803" width="11.42578125" style="2" customWidth="1"/>
    <col min="13804" max="13804" width="26.140625" style="2" customWidth="1"/>
    <col min="13805" max="13810" width="8.5703125" style="2" customWidth="1"/>
    <col min="13811" max="13811" width="11.42578125" style="2" customWidth="1"/>
    <col min="13812" max="13812" width="10.7109375" style="2" customWidth="1"/>
    <col min="13813" max="13818" width="7.140625" style="2" customWidth="1"/>
    <col min="13819" max="13819" width="12.140625" style="2" customWidth="1"/>
    <col min="13820" max="13820" width="4.5703125" style="2" customWidth="1"/>
    <col min="13821" max="13821" width="35.28515625" style="2" customWidth="1"/>
    <col min="13822" max="13823" width="10.7109375" style="2" customWidth="1"/>
    <col min="13824" max="13825" width="10" style="2" customWidth="1"/>
    <col min="13826" max="13826" width="9.7109375" style="2" customWidth="1"/>
    <col min="13827" max="13827" width="15" style="2" customWidth="1"/>
    <col min="13828" max="13828" width="50.140625" style="2" customWidth="1"/>
    <col min="13829" max="13829" width="14.28515625" style="2" customWidth="1"/>
    <col min="13830" max="13831" width="7.140625" style="2" customWidth="1"/>
    <col min="13832" max="13832" width="10" style="2" customWidth="1"/>
    <col min="13833" max="13833" width="10.7109375" style="2" customWidth="1"/>
    <col min="13834" max="13835" width="14.28515625" style="2" customWidth="1"/>
    <col min="13836" max="13842" width="10.7109375" style="2" customWidth="1"/>
    <col min="13843" max="14046" width="9.140625" style="2"/>
    <col min="14047" max="14048" width="15.7109375" style="2" customWidth="1"/>
    <col min="14049" max="14049" width="10.7109375" style="2" customWidth="1"/>
    <col min="14050" max="14050" width="7.140625" style="2" customWidth="1"/>
    <col min="14051" max="14051" width="10" style="2" customWidth="1"/>
    <col min="14052" max="14053" width="7.140625" style="2" customWidth="1"/>
    <col min="14054" max="14054" width="16.140625" style="2" customWidth="1"/>
    <col min="14055" max="14055" width="11.42578125" style="2" customWidth="1"/>
    <col min="14056" max="14056" width="10" style="2" customWidth="1"/>
    <col min="14057" max="14057" width="10.7109375" style="2" customWidth="1"/>
    <col min="14058" max="14058" width="8.5703125" style="2" customWidth="1"/>
    <col min="14059" max="14059" width="11.42578125" style="2" customWidth="1"/>
    <col min="14060" max="14060" width="26.140625" style="2" customWidth="1"/>
    <col min="14061" max="14066" width="8.5703125" style="2" customWidth="1"/>
    <col min="14067" max="14067" width="11.42578125" style="2" customWidth="1"/>
    <col min="14068" max="14068" width="10.7109375" style="2" customWidth="1"/>
    <col min="14069" max="14074" width="7.140625" style="2" customWidth="1"/>
    <col min="14075" max="14075" width="12.140625" style="2" customWidth="1"/>
    <col min="14076" max="14076" width="4.5703125" style="2" customWidth="1"/>
    <col min="14077" max="14077" width="35.28515625" style="2" customWidth="1"/>
    <col min="14078" max="14079" width="10.7109375" style="2" customWidth="1"/>
    <col min="14080" max="14081" width="10" style="2" customWidth="1"/>
    <col min="14082" max="14082" width="9.7109375" style="2" customWidth="1"/>
    <col min="14083" max="14083" width="15" style="2" customWidth="1"/>
    <col min="14084" max="14084" width="50.140625" style="2" customWidth="1"/>
    <col min="14085" max="14085" width="14.28515625" style="2" customWidth="1"/>
    <col min="14086" max="14087" width="7.140625" style="2" customWidth="1"/>
    <col min="14088" max="14088" width="10" style="2" customWidth="1"/>
    <col min="14089" max="14089" width="10.7109375" style="2" customWidth="1"/>
    <col min="14090" max="14091" width="14.28515625" style="2" customWidth="1"/>
    <col min="14092" max="14098" width="10.7109375" style="2" customWidth="1"/>
    <col min="14099" max="14302" width="9.140625" style="2"/>
    <col min="14303" max="14304" width="15.7109375" style="2" customWidth="1"/>
    <col min="14305" max="14305" width="10.7109375" style="2" customWidth="1"/>
    <col min="14306" max="14306" width="7.140625" style="2" customWidth="1"/>
    <col min="14307" max="14307" width="10" style="2" customWidth="1"/>
    <col min="14308" max="14309" width="7.140625" style="2" customWidth="1"/>
    <col min="14310" max="14310" width="16.140625" style="2" customWidth="1"/>
    <col min="14311" max="14311" width="11.42578125" style="2" customWidth="1"/>
    <col min="14312" max="14312" width="10" style="2" customWidth="1"/>
    <col min="14313" max="14313" width="10.7109375" style="2" customWidth="1"/>
    <col min="14314" max="14314" width="8.5703125" style="2" customWidth="1"/>
    <col min="14315" max="14315" width="11.42578125" style="2" customWidth="1"/>
    <col min="14316" max="14316" width="26.140625" style="2" customWidth="1"/>
    <col min="14317" max="14322" width="8.5703125" style="2" customWidth="1"/>
    <col min="14323" max="14323" width="11.42578125" style="2" customWidth="1"/>
    <col min="14324" max="14324" width="10.7109375" style="2" customWidth="1"/>
    <col min="14325" max="14330" width="7.140625" style="2" customWidth="1"/>
    <col min="14331" max="14331" width="12.140625" style="2" customWidth="1"/>
    <col min="14332" max="14332" width="4.5703125" style="2" customWidth="1"/>
    <col min="14333" max="14333" width="35.28515625" style="2" customWidth="1"/>
    <col min="14334" max="14335" width="10.7109375" style="2" customWidth="1"/>
    <col min="14336" max="14337" width="10" style="2" customWidth="1"/>
    <col min="14338" max="14338" width="9.7109375" style="2" customWidth="1"/>
    <col min="14339" max="14339" width="15" style="2" customWidth="1"/>
    <col min="14340" max="14340" width="50.140625" style="2" customWidth="1"/>
    <col min="14341" max="14341" width="14.28515625" style="2" customWidth="1"/>
    <col min="14342" max="14343" width="7.140625" style="2" customWidth="1"/>
    <col min="14344" max="14344" width="10" style="2" customWidth="1"/>
    <col min="14345" max="14345" width="10.7109375" style="2" customWidth="1"/>
    <col min="14346" max="14347" width="14.28515625" style="2" customWidth="1"/>
    <col min="14348" max="14354" width="10.7109375" style="2" customWidth="1"/>
    <col min="14355" max="14558" width="9.140625" style="2"/>
    <col min="14559" max="14560" width="15.7109375" style="2" customWidth="1"/>
    <col min="14561" max="14561" width="10.7109375" style="2" customWidth="1"/>
    <col min="14562" max="14562" width="7.140625" style="2" customWidth="1"/>
    <col min="14563" max="14563" width="10" style="2" customWidth="1"/>
    <col min="14564" max="14565" width="7.140625" style="2" customWidth="1"/>
    <col min="14566" max="14566" width="16.140625" style="2" customWidth="1"/>
    <col min="14567" max="14567" width="11.42578125" style="2" customWidth="1"/>
    <col min="14568" max="14568" width="10" style="2" customWidth="1"/>
    <col min="14569" max="14569" width="10.7109375" style="2" customWidth="1"/>
    <col min="14570" max="14570" width="8.5703125" style="2" customWidth="1"/>
    <col min="14571" max="14571" width="11.42578125" style="2" customWidth="1"/>
    <col min="14572" max="14572" width="26.140625" style="2" customWidth="1"/>
    <col min="14573" max="14578" width="8.5703125" style="2" customWidth="1"/>
    <col min="14579" max="14579" width="11.42578125" style="2" customWidth="1"/>
    <col min="14580" max="14580" width="10.7109375" style="2" customWidth="1"/>
    <col min="14581" max="14586" width="7.140625" style="2" customWidth="1"/>
    <col min="14587" max="14587" width="12.140625" style="2" customWidth="1"/>
    <col min="14588" max="14588" width="4.5703125" style="2" customWidth="1"/>
    <col min="14589" max="14589" width="35.28515625" style="2" customWidth="1"/>
    <col min="14590" max="14591" width="10.7109375" style="2" customWidth="1"/>
    <col min="14592" max="14593" width="10" style="2" customWidth="1"/>
    <col min="14594" max="14594" width="9.7109375" style="2" customWidth="1"/>
    <col min="14595" max="14595" width="15" style="2" customWidth="1"/>
    <col min="14596" max="14596" width="50.140625" style="2" customWidth="1"/>
    <col min="14597" max="14597" width="14.28515625" style="2" customWidth="1"/>
    <col min="14598" max="14599" width="7.140625" style="2" customWidth="1"/>
    <col min="14600" max="14600" width="10" style="2" customWidth="1"/>
    <col min="14601" max="14601" width="10.7109375" style="2" customWidth="1"/>
    <col min="14602" max="14603" width="14.28515625" style="2" customWidth="1"/>
    <col min="14604" max="14610" width="10.7109375" style="2" customWidth="1"/>
    <col min="14611" max="14814" width="9.140625" style="2"/>
    <col min="14815" max="14816" width="15.7109375" style="2" customWidth="1"/>
    <col min="14817" max="14817" width="10.7109375" style="2" customWidth="1"/>
    <col min="14818" max="14818" width="7.140625" style="2" customWidth="1"/>
    <col min="14819" max="14819" width="10" style="2" customWidth="1"/>
    <col min="14820" max="14821" width="7.140625" style="2" customWidth="1"/>
    <col min="14822" max="14822" width="16.140625" style="2" customWidth="1"/>
    <col min="14823" max="14823" width="11.42578125" style="2" customWidth="1"/>
    <col min="14824" max="14824" width="10" style="2" customWidth="1"/>
    <col min="14825" max="14825" width="10.7109375" style="2" customWidth="1"/>
    <col min="14826" max="14826" width="8.5703125" style="2" customWidth="1"/>
    <col min="14827" max="14827" width="11.42578125" style="2" customWidth="1"/>
    <col min="14828" max="14828" width="26.140625" style="2" customWidth="1"/>
    <col min="14829" max="14834" width="8.5703125" style="2" customWidth="1"/>
    <col min="14835" max="14835" width="11.42578125" style="2" customWidth="1"/>
    <col min="14836" max="14836" width="10.7109375" style="2" customWidth="1"/>
    <col min="14837" max="14842" width="7.140625" style="2" customWidth="1"/>
    <col min="14843" max="14843" width="12.140625" style="2" customWidth="1"/>
    <col min="14844" max="14844" width="4.5703125" style="2" customWidth="1"/>
    <col min="14845" max="14845" width="35.28515625" style="2" customWidth="1"/>
    <col min="14846" max="14847" width="10.7109375" style="2" customWidth="1"/>
    <col min="14848" max="14849" width="10" style="2" customWidth="1"/>
    <col min="14850" max="14850" width="9.7109375" style="2" customWidth="1"/>
    <col min="14851" max="14851" width="15" style="2" customWidth="1"/>
    <col min="14852" max="14852" width="50.140625" style="2" customWidth="1"/>
    <col min="14853" max="14853" width="14.28515625" style="2" customWidth="1"/>
    <col min="14854" max="14855" width="7.140625" style="2" customWidth="1"/>
    <col min="14856" max="14856" width="10" style="2" customWidth="1"/>
    <col min="14857" max="14857" width="10.7109375" style="2" customWidth="1"/>
    <col min="14858" max="14859" width="14.28515625" style="2" customWidth="1"/>
    <col min="14860" max="14866" width="10.7109375" style="2" customWidth="1"/>
    <col min="14867" max="15070" width="9.140625" style="2"/>
    <col min="15071" max="15072" width="15.7109375" style="2" customWidth="1"/>
    <col min="15073" max="15073" width="10.7109375" style="2" customWidth="1"/>
    <col min="15074" max="15074" width="7.140625" style="2" customWidth="1"/>
    <col min="15075" max="15075" width="10" style="2" customWidth="1"/>
    <col min="15076" max="15077" width="7.140625" style="2" customWidth="1"/>
    <col min="15078" max="15078" width="16.140625" style="2" customWidth="1"/>
    <col min="15079" max="15079" width="11.42578125" style="2" customWidth="1"/>
    <col min="15080" max="15080" width="10" style="2" customWidth="1"/>
    <col min="15081" max="15081" width="10.7109375" style="2" customWidth="1"/>
    <col min="15082" max="15082" width="8.5703125" style="2" customWidth="1"/>
    <col min="15083" max="15083" width="11.42578125" style="2" customWidth="1"/>
    <col min="15084" max="15084" width="26.140625" style="2" customWidth="1"/>
    <col min="15085" max="15090" width="8.5703125" style="2" customWidth="1"/>
    <col min="15091" max="15091" width="11.42578125" style="2" customWidth="1"/>
    <col min="15092" max="15092" width="10.7109375" style="2" customWidth="1"/>
    <col min="15093" max="15098" width="7.140625" style="2" customWidth="1"/>
    <col min="15099" max="15099" width="12.140625" style="2" customWidth="1"/>
    <col min="15100" max="15100" width="4.5703125" style="2" customWidth="1"/>
    <col min="15101" max="15101" width="35.28515625" style="2" customWidth="1"/>
    <col min="15102" max="15103" width="10.7109375" style="2" customWidth="1"/>
    <col min="15104" max="15105" width="10" style="2" customWidth="1"/>
    <col min="15106" max="15106" width="9.7109375" style="2" customWidth="1"/>
    <col min="15107" max="15107" width="15" style="2" customWidth="1"/>
    <col min="15108" max="15108" width="50.140625" style="2" customWidth="1"/>
    <col min="15109" max="15109" width="14.28515625" style="2" customWidth="1"/>
    <col min="15110" max="15111" width="7.140625" style="2" customWidth="1"/>
    <col min="15112" max="15112" width="10" style="2" customWidth="1"/>
    <col min="15113" max="15113" width="10.7109375" style="2" customWidth="1"/>
    <col min="15114" max="15115" width="14.28515625" style="2" customWidth="1"/>
    <col min="15116" max="15122" width="10.7109375" style="2" customWidth="1"/>
    <col min="15123" max="15326" width="9.140625" style="2"/>
    <col min="15327" max="15328" width="15.7109375" style="2" customWidth="1"/>
    <col min="15329" max="15329" width="10.7109375" style="2" customWidth="1"/>
    <col min="15330" max="15330" width="7.140625" style="2" customWidth="1"/>
    <col min="15331" max="15331" width="10" style="2" customWidth="1"/>
    <col min="15332" max="15333" width="7.140625" style="2" customWidth="1"/>
    <col min="15334" max="15334" width="16.140625" style="2" customWidth="1"/>
    <col min="15335" max="15335" width="11.42578125" style="2" customWidth="1"/>
    <col min="15336" max="15336" width="10" style="2" customWidth="1"/>
    <col min="15337" max="15337" width="10.7109375" style="2" customWidth="1"/>
    <col min="15338" max="15338" width="8.5703125" style="2" customWidth="1"/>
    <col min="15339" max="15339" width="11.42578125" style="2" customWidth="1"/>
    <col min="15340" max="15340" width="26.140625" style="2" customWidth="1"/>
    <col min="15341" max="15346" width="8.5703125" style="2" customWidth="1"/>
    <col min="15347" max="15347" width="11.42578125" style="2" customWidth="1"/>
    <col min="15348" max="15348" width="10.7109375" style="2" customWidth="1"/>
    <col min="15349" max="15354" width="7.140625" style="2" customWidth="1"/>
    <col min="15355" max="15355" width="12.140625" style="2" customWidth="1"/>
    <col min="15356" max="15356" width="4.5703125" style="2" customWidth="1"/>
    <col min="15357" max="15357" width="35.28515625" style="2" customWidth="1"/>
    <col min="15358" max="15359" width="10.7109375" style="2" customWidth="1"/>
    <col min="15360" max="15361" width="10" style="2" customWidth="1"/>
    <col min="15362" max="15362" width="9.7109375" style="2" customWidth="1"/>
    <col min="15363" max="15363" width="15" style="2" customWidth="1"/>
    <col min="15364" max="15364" width="50.140625" style="2" customWidth="1"/>
    <col min="15365" max="15365" width="14.28515625" style="2" customWidth="1"/>
    <col min="15366" max="15367" width="7.140625" style="2" customWidth="1"/>
    <col min="15368" max="15368" width="10" style="2" customWidth="1"/>
    <col min="15369" max="15369" width="10.7109375" style="2" customWidth="1"/>
    <col min="15370" max="15371" width="14.28515625" style="2" customWidth="1"/>
    <col min="15372" max="15378" width="10.7109375" style="2" customWidth="1"/>
    <col min="15379" max="15582" width="9.140625" style="2"/>
    <col min="15583" max="15584" width="15.7109375" style="2" customWidth="1"/>
    <col min="15585" max="15585" width="10.7109375" style="2" customWidth="1"/>
    <col min="15586" max="15586" width="7.140625" style="2" customWidth="1"/>
    <col min="15587" max="15587" width="10" style="2" customWidth="1"/>
    <col min="15588" max="15589" width="7.140625" style="2" customWidth="1"/>
    <col min="15590" max="15590" width="16.140625" style="2" customWidth="1"/>
    <col min="15591" max="15591" width="11.42578125" style="2" customWidth="1"/>
    <col min="15592" max="15592" width="10" style="2" customWidth="1"/>
    <col min="15593" max="15593" width="10.7109375" style="2" customWidth="1"/>
    <col min="15594" max="15594" width="8.5703125" style="2" customWidth="1"/>
    <col min="15595" max="15595" width="11.42578125" style="2" customWidth="1"/>
    <col min="15596" max="15596" width="26.140625" style="2" customWidth="1"/>
    <col min="15597" max="15602" width="8.5703125" style="2" customWidth="1"/>
    <col min="15603" max="15603" width="11.42578125" style="2" customWidth="1"/>
    <col min="15604" max="15604" width="10.7109375" style="2" customWidth="1"/>
    <col min="15605" max="15610" width="7.140625" style="2" customWidth="1"/>
    <col min="15611" max="15611" width="12.140625" style="2" customWidth="1"/>
    <col min="15612" max="15612" width="4.5703125" style="2" customWidth="1"/>
    <col min="15613" max="15613" width="35.28515625" style="2" customWidth="1"/>
    <col min="15614" max="15615" width="10.7109375" style="2" customWidth="1"/>
    <col min="15616" max="15617" width="10" style="2" customWidth="1"/>
    <col min="15618" max="15618" width="9.7109375" style="2" customWidth="1"/>
    <col min="15619" max="15619" width="15" style="2" customWidth="1"/>
    <col min="15620" max="15620" width="50.140625" style="2" customWidth="1"/>
    <col min="15621" max="15621" width="14.28515625" style="2" customWidth="1"/>
    <col min="15622" max="15623" width="7.140625" style="2" customWidth="1"/>
    <col min="15624" max="15624" width="10" style="2" customWidth="1"/>
    <col min="15625" max="15625" width="10.7109375" style="2" customWidth="1"/>
    <col min="15626" max="15627" width="14.28515625" style="2" customWidth="1"/>
    <col min="15628" max="15634" width="10.7109375" style="2" customWidth="1"/>
    <col min="15635" max="15838" width="9.140625" style="2"/>
    <col min="15839" max="15840" width="15.7109375" style="2" customWidth="1"/>
    <col min="15841" max="15841" width="10.7109375" style="2" customWidth="1"/>
    <col min="15842" max="15842" width="7.140625" style="2" customWidth="1"/>
    <col min="15843" max="15843" width="10" style="2" customWidth="1"/>
    <col min="15844" max="15845" width="7.140625" style="2" customWidth="1"/>
    <col min="15846" max="15846" width="16.140625" style="2" customWidth="1"/>
    <col min="15847" max="15847" width="11.42578125" style="2" customWidth="1"/>
    <col min="15848" max="15848" width="10" style="2" customWidth="1"/>
    <col min="15849" max="15849" width="10.7109375" style="2" customWidth="1"/>
    <col min="15850" max="15850" width="8.5703125" style="2" customWidth="1"/>
    <col min="15851" max="15851" width="11.42578125" style="2" customWidth="1"/>
    <col min="15852" max="15852" width="26.140625" style="2" customWidth="1"/>
    <col min="15853" max="15858" width="8.5703125" style="2" customWidth="1"/>
    <col min="15859" max="15859" width="11.42578125" style="2" customWidth="1"/>
    <col min="15860" max="15860" width="10.7109375" style="2" customWidth="1"/>
    <col min="15861" max="15866" width="7.140625" style="2" customWidth="1"/>
    <col min="15867" max="15867" width="12.140625" style="2" customWidth="1"/>
    <col min="15868" max="15868" width="4.5703125" style="2" customWidth="1"/>
    <col min="15869" max="15869" width="35.28515625" style="2" customWidth="1"/>
    <col min="15870" max="15871" width="10.7109375" style="2" customWidth="1"/>
    <col min="15872" max="15873" width="10" style="2" customWidth="1"/>
    <col min="15874" max="15874" width="9.7109375" style="2" customWidth="1"/>
    <col min="15875" max="15875" width="15" style="2" customWidth="1"/>
    <col min="15876" max="15876" width="50.140625" style="2" customWidth="1"/>
    <col min="15877" max="15877" width="14.28515625" style="2" customWidth="1"/>
    <col min="15878" max="15879" width="7.140625" style="2" customWidth="1"/>
    <col min="15880" max="15880" width="10" style="2" customWidth="1"/>
    <col min="15881" max="15881" width="10.7109375" style="2" customWidth="1"/>
    <col min="15882" max="15883" width="14.28515625" style="2" customWidth="1"/>
    <col min="15884" max="15890" width="10.7109375" style="2" customWidth="1"/>
    <col min="15891" max="16094" width="9.140625" style="2"/>
    <col min="16095" max="16096" width="15.7109375" style="2" customWidth="1"/>
    <col min="16097" max="16097" width="10.7109375" style="2" customWidth="1"/>
    <col min="16098" max="16098" width="7.140625" style="2" customWidth="1"/>
    <col min="16099" max="16099" width="10" style="2" customWidth="1"/>
    <col min="16100" max="16101" width="7.140625" style="2" customWidth="1"/>
    <col min="16102" max="16102" width="16.140625" style="2" customWidth="1"/>
    <col min="16103" max="16103" width="11.42578125" style="2" customWidth="1"/>
    <col min="16104" max="16104" width="10" style="2" customWidth="1"/>
    <col min="16105" max="16105" width="10.7109375" style="2" customWidth="1"/>
    <col min="16106" max="16106" width="8.5703125" style="2" customWidth="1"/>
    <col min="16107" max="16107" width="11.42578125" style="2" customWidth="1"/>
    <col min="16108" max="16108" width="26.140625" style="2" customWidth="1"/>
    <col min="16109" max="16114" width="8.5703125" style="2" customWidth="1"/>
    <col min="16115" max="16115" width="11.42578125" style="2" customWidth="1"/>
    <col min="16116" max="16116" width="10.7109375" style="2" customWidth="1"/>
    <col min="16117" max="16122" width="7.140625" style="2" customWidth="1"/>
    <col min="16123" max="16123" width="12.140625" style="2" customWidth="1"/>
    <col min="16124" max="16124" width="4.5703125" style="2" customWidth="1"/>
    <col min="16125" max="16125" width="35.28515625" style="2" customWidth="1"/>
    <col min="16126" max="16127" width="10.7109375" style="2" customWidth="1"/>
    <col min="16128" max="16129" width="10" style="2" customWidth="1"/>
    <col min="16130" max="16130" width="9.7109375" style="2" customWidth="1"/>
    <col min="16131" max="16131" width="15" style="2" customWidth="1"/>
    <col min="16132" max="16132" width="50.140625" style="2" customWidth="1"/>
    <col min="16133" max="16133" width="14.28515625" style="2" customWidth="1"/>
    <col min="16134" max="16135" width="7.140625" style="2" customWidth="1"/>
    <col min="16136" max="16136" width="10" style="2" customWidth="1"/>
    <col min="16137" max="16137" width="10.7109375" style="2" customWidth="1"/>
    <col min="16138" max="16139" width="14.28515625" style="2" customWidth="1"/>
    <col min="16140" max="16146" width="10.7109375" style="2" customWidth="1"/>
    <col min="16147" max="16384" width="9.140625" style="2"/>
  </cols>
  <sheetData>
    <row r="1" spans="1:35" ht="31.5" x14ac:dyDescent="0.2">
      <c r="A1" s="10" t="s">
        <v>253</v>
      </c>
      <c r="B1" s="1" t="s">
        <v>254</v>
      </c>
      <c r="C1" s="1" t="s">
        <v>255</v>
      </c>
      <c r="D1" s="1" t="s">
        <v>256</v>
      </c>
      <c r="E1" s="1" t="s">
        <v>257</v>
      </c>
      <c r="F1" s="1" t="s">
        <v>268</v>
      </c>
      <c r="G1" s="1" t="s">
        <v>269</v>
      </c>
      <c r="H1" s="1" t="s">
        <v>258</v>
      </c>
      <c r="I1" s="1" t="s">
        <v>270</v>
      </c>
      <c r="J1" s="1" t="s">
        <v>259</v>
      </c>
      <c r="K1" s="1" t="s">
        <v>260</v>
      </c>
      <c r="L1" s="1" t="s">
        <v>13</v>
      </c>
      <c r="M1" s="1" t="s">
        <v>271</v>
      </c>
      <c r="N1" s="1" t="s">
        <v>261</v>
      </c>
      <c r="O1" s="1" t="s">
        <v>262</v>
      </c>
      <c r="P1" s="1" t="s">
        <v>263</v>
      </c>
      <c r="Q1" s="1" t="s">
        <v>264</v>
      </c>
      <c r="R1" s="1" t="s">
        <v>265</v>
      </c>
      <c r="S1" s="1" t="s">
        <v>266</v>
      </c>
      <c r="T1" s="1" t="s">
        <v>267</v>
      </c>
      <c r="U1" s="14" t="s">
        <v>0</v>
      </c>
      <c r="V1" s="14" t="s">
        <v>1</v>
      </c>
      <c r="W1" s="14" t="s">
        <v>2</v>
      </c>
      <c r="X1" s="14" t="s">
        <v>3</v>
      </c>
      <c r="Y1" s="14" t="s">
        <v>5</v>
      </c>
      <c r="Z1" s="14" t="s">
        <v>6</v>
      </c>
      <c r="AA1" s="14" t="s">
        <v>7</v>
      </c>
      <c r="AB1" s="14" t="s">
        <v>8</v>
      </c>
      <c r="AC1" s="14" t="s">
        <v>9</v>
      </c>
      <c r="AD1" s="14" t="s">
        <v>10</v>
      </c>
      <c r="AE1" s="14" t="s">
        <v>11</v>
      </c>
      <c r="AF1" s="14" t="s">
        <v>12</v>
      </c>
      <c r="AG1" s="14" t="s">
        <v>13</v>
      </c>
      <c r="AH1" s="14" t="s">
        <v>14</v>
      </c>
      <c r="AI1" s="14" t="s">
        <v>15</v>
      </c>
    </row>
    <row r="2" spans="1:35" ht="10.5" customHeight="1" x14ac:dyDescent="0.2">
      <c r="A2" s="11" t="s">
        <v>272</v>
      </c>
      <c r="B2" s="3"/>
      <c r="C2" s="3" t="s">
        <v>273</v>
      </c>
      <c r="D2" s="4" t="s">
        <v>274</v>
      </c>
      <c r="E2" s="3" t="s">
        <v>275</v>
      </c>
      <c r="F2" s="3" t="s">
        <v>276</v>
      </c>
      <c r="G2" s="3" t="s">
        <v>277</v>
      </c>
      <c r="H2" s="3" t="s">
        <v>278</v>
      </c>
      <c r="I2" s="3" t="s">
        <v>277</v>
      </c>
      <c r="J2" s="3" t="s">
        <v>279</v>
      </c>
      <c r="K2" s="3" t="s">
        <v>280</v>
      </c>
      <c r="L2" s="3" t="s">
        <v>24</v>
      </c>
      <c r="M2" s="3" t="s">
        <v>281</v>
      </c>
      <c r="N2" s="3" t="s">
        <v>30</v>
      </c>
      <c r="O2" s="4" t="s">
        <v>282</v>
      </c>
      <c r="P2" s="4" t="s">
        <v>283</v>
      </c>
      <c r="Q2" s="4" t="s">
        <v>284</v>
      </c>
      <c r="R2" s="4" t="s">
        <v>285</v>
      </c>
      <c r="S2" s="4" t="s">
        <v>286</v>
      </c>
      <c r="T2" s="4" t="s">
        <v>284</v>
      </c>
      <c r="U2" s="15" t="e">
        <f>VLOOKUP($A2,'лист 1'!$A$1:$P$104,2,0)</f>
        <v>#N/A</v>
      </c>
      <c r="V2" s="15" t="e">
        <f>VLOOKUP($A2,'лист 1'!$A$1:$P$104,3,0)</f>
        <v>#N/A</v>
      </c>
      <c r="W2" s="15" t="e">
        <f>VLOOKUP($A2,'лист 1'!$A$1:$P$104,4,0)</f>
        <v>#N/A</v>
      </c>
      <c r="X2" s="15" t="e">
        <f>VLOOKUP($A2,'лист 1'!$A$1:$P$104,5,0)</f>
        <v>#N/A</v>
      </c>
      <c r="Y2" s="15" t="e">
        <f>VLOOKUP($A2,'лист 1'!$A$1:$P$104,6,0)</f>
        <v>#N/A</v>
      </c>
      <c r="Z2" s="15" t="e">
        <f>VLOOKUP($A2,'лист 1'!$A$1:$P$104,7,0)</f>
        <v>#N/A</v>
      </c>
      <c r="AA2" s="15" t="e">
        <f>VLOOKUP($A2,'лист 1'!$A$1:$P$104,8,0)</f>
        <v>#N/A</v>
      </c>
      <c r="AB2" s="15" t="e">
        <f>VLOOKUP($A2,'лист 1'!$A$1:$P$104,9,0)</f>
        <v>#N/A</v>
      </c>
      <c r="AC2" s="15" t="e">
        <f>VLOOKUP($A2,'лист 1'!$A$1:$P$104,10,0)</f>
        <v>#N/A</v>
      </c>
      <c r="AD2" s="15" t="e">
        <f>VLOOKUP($A2,'лист 1'!$A$1:$P$104,11,0)</f>
        <v>#N/A</v>
      </c>
      <c r="AE2" s="15" t="e">
        <f>VLOOKUP($A2,'лист 1'!$A$1:$P$104,12,0)</f>
        <v>#N/A</v>
      </c>
      <c r="AF2" s="15" t="e">
        <f>VLOOKUP($A2,'лист 1'!$A$1:$P$104,13,0)</f>
        <v>#N/A</v>
      </c>
      <c r="AG2" s="15" t="e">
        <f>VLOOKUP($A2,'лист 1'!$A$1:$P$104,14,0)</f>
        <v>#N/A</v>
      </c>
      <c r="AH2" s="15" t="e">
        <f>VLOOKUP($A2,'лист 1'!$A$1:$P$104,15,0)</f>
        <v>#N/A</v>
      </c>
      <c r="AI2" s="15" t="e">
        <f>VLOOKUP($A2,'лист 1'!$A$1:$P$104,16,0)</f>
        <v>#N/A</v>
      </c>
    </row>
    <row r="3" spans="1:35" ht="10.5" customHeight="1" x14ac:dyDescent="0.2">
      <c r="A3" s="11" t="s">
        <v>287</v>
      </c>
      <c r="B3" s="3"/>
      <c r="C3" s="3" t="s">
        <v>273</v>
      </c>
      <c r="D3" s="4" t="s">
        <v>274</v>
      </c>
      <c r="E3" s="3" t="s">
        <v>275</v>
      </c>
      <c r="F3" s="3" t="s">
        <v>276</v>
      </c>
      <c r="G3" s="3" t="s">
        <v>277</v>
      </c>
      <c r="H3" s="3" t="s">
        <v>278</v>
      </c>
      <c r="I3" s="3" t="s">
        <v>277</v>
      </c>
      <c r="J3" s="3" t="s">
        <v>279</v>
      </c>
      <c r="K3" s="3" t="s">
        <v>280</v>
      </c>
      <c r="L3" s="3" t="s">
        <v>24</v>
      </c>
      <c r="M3" s="3" t="s">
        <v>281</v>
      </c>
      <c r="N3" s="3" t="s">
        <v>30</v>
      </c>
      <c r="O3" s="4" t="s">
        <v>282</v>
      </c>
      <c r="P3" s="4" t="s">
        <v>283</v>
      </c>
      <c r="Q3" s="4" t="s">
        <v>284</v>
      </c>
      <c r="R3" s="4" t="s">
        <v>285</v>
      </c>
      <c r="S3" s="4" t="s">
        <v>286</v>
      </c>
      <c r="T3" s="4" t="s">
        <v>284</v>
      </c>
      <c r="U3" s="15" t="e">
        <f>VLOOKUP($A3,'лист 1'!$A$1:$P$104,2,0)</f>
        <v>#N/A</v>
      </c>
      <c r="V3" s="15" t="e">
        <f>VLOOKUP($A3,'лист 1'!$A$1:$P$104,3,0)</f>
        <v>#N/A</v>
      </c>
      <c r="W3" s="15" t="e">
        <f>VLOOKUP($A3,'лист 1'!$A$1:$P$104,4,0)</f>
        <v>#N/A</v>
      </c>
      <c r="X3" s="15" t="e">
        <f>VLOOKUP($A3,'лист 1'!$A$1:$P$104,5,0)</f>
        <v>#N/A</v>
      </c>
      <c r="Y3" s="15" t="e">
        <f>VLOOKUP($A3,'лист 1'!$A$1:$P$104,6,0)</f>
        <v>#N/A</v>
      </c>
      <c r="Z3" s="15" t="e">
        <f>VLOOKUP($A3,'лист 1'!$A$1:$P$104,7,0)</f>
        <v>#N/A</v>
      </c>
      <c r="AA3" s="15" t="e">
        <f>VLOOKUP($A3,'лист 1'!$A$1:$P$104,8,0)</f>
        <v>#N/A</v>
      </c>
      <c r="AB3" s="15" t="e">
        <f>VLOOKUP($A3,'лист 1'!$A$1:$P$104,9,0)</f>
        <v>#N/A</v>
      </c>
      <c r="AC3" s="15" t="e">
        <f>VLOOKUP($A3,'лист 1'!$A$1:$P$104,10,0)</f>
        <v>#N/A</v>
      </c>
      <c r="AD3" s="15" t="e">
        <f>VLOOKUP($A3,'лист 1'!$A$1:$P$104,11,0)</f>
        <v>#N/A</v>
      </c>
      <c r="AE3" s="15" t="e">
        <f>VLOOKUP($A3,'лист 1'!$A$1:$P$104,12,0)</f>
        <v>#N/A</v>
      </c>
      <c r="AF3" s="15" t="e">
        <f>VLOOKUP($A3,'лист 1'!$A$1:$P$104,13,0)</f>
        <v>#N/A</v>
      </c>
      <c r="AG3" s="15" t="e">
        <f>VLOOKUP($A3,'лист 1'!$A$1:$P$104,14,0)</f>
        <v>#N/A</v>
      </c>
      <c r="AH3" s="15" t="e">
        <f>VLOOKUP($A3,'лист 1'!$A$1:$P$104,15,0)</f>
        <v>#N/A</v>
      </c>
      <c r="AI3" s="15" t="e">
        <f>VLOOKUP($A3,'лист 1'!$A$1:$P$104,16,0)</f>
        <v>#N/A</v>
      </c>
    </row>
    <row r="4" spans="1:35" ht="10.5" customHeight="1" x14ac:dyDescent="0.2">
      <c r="A4" s="11" t="s">
        <v>289</v>
      </c>
      <c r="B4" s="3"/>
      <c r="C4" s="3" t="s">
        <v>284</v>
      </c>
      <c r="D4" s="4" t="s">
        <v>274</v>
      </c>
      <c r="E4" s="3" t="s">
        <v>290</v>
      </c>
      <c r="F4" s="3" t="s">
        <v>291</v>
      </c>
      <c r="G4" s="3" t="s">
        <v>277</v>
      </c>
      <c r="H4" s="3" t="s">
        <v>292</v>
      </c>
      <c r="I4" s="3" t="s">
        <v>293</v>
      </c>
      <c r="J4" s="3" t="s">
        <v>279</v>
      </c>
      <c r="K4" s="3" t="s">
        <v>280</v>
      </c>
      <c r="L4" s="3"/>
      <c r="M4" s="3" t="s">
        <v>281</v>
      </c>
      <c r="N4" s="3"/>
      <c r="O4" s="4" t="s">
        <v>288</v>
      </c>
      <c r="P4" s="4" t="s">
        <v>288</v>
      </c>
      <c r="Q4" s="4" t="s">
        <v>288</v>
      </c>
      <c r="R4" s="4" t="s">
        <v>294</v>
      </c>
      <c r="S4" s="4" t="s">
        <v>295</v>
      </c>
      <c r="T4" s="4" t="s">
        <v>296</v>
      </c>
      <c r="U4" s="15" t="e">
        <f>VLOOKUP($A4,'лист 1'!$A$1:$P$104,2,0)</f>
        <v>#N/A</v>
      </c>
      <c r="V4" s="15" t="e">
        <f>VLOOKUP($A4,'лист 1'!$A$1:$P$104,3,0)</f>
        <v>#N/A</v>
      </c>
      <c r="W4" s="15" t="e">
        <f>VLOOKUP($A4,'лист 1'!$A$1:$P$104,4,0)</f>
        <v>#N/A</v>
      </c>
      <c r="X4" s="15" t="e">
        <f>VLOOKUP($A4,'лист 1'!$A$1:$P$104,5,0)</f>
        <v>#N/A</v>
      </c>
      <c r="Y4" s="15" t="e">
        <f>VLOOKUP($A4,'лист 1'!$A$1:$P$104,6,0)</f>
        <v>#N/A</v>
      </c>
      <c r="Z4" s="15" t="e">
        <f>VLOOKUP($A4,'лист 1'!$A$1:$P$104,7,0)</f>
        <v>#N/A</v>
      </c>
      <c r="AA4" s="15" t="e">
        <f>VLOOKUP($A4,'лист 1'!$A$1:$P$104,8,0)</f>
        <v>#N/A</v>
      </c>
      <c r="AB4" s="15" t="e">
        <f>VLOOKUP($A4,'лист 1'!$A$1:$P$104,9,0)</f>
        <v>#N/A</v>
      </c>
      <c r="AC4" s="15" t="e">
        <f>VLOOKUP($A4,'лист 1'!$A$1:$P$104,10,0)</f>
        <v>#N/A</v>
      </c>
      <c r="AD4" s="15" t="e">
        <f>VLOOKUP($A4,'лист 1'!$A$1:$P$104,11,0)</f>
        <v>#N/A</v>
      </c>
      <c r="AE4" s="15" t="e">
        <f>VLOOKUP($A4,'лист 1'!$A$1:$P$104,12,0)</f>
        <v>#N/A</v>
      </c>
      <c r="AF4" s="15" t="e">
        <f>VLOOKUP($A4,'лист 1'!$A$1:$P$104,13,0)</f>
        <v>#N/A</v>
      </c>
      <c r="AG4" s="15" t="e">
        <f>VLOOKUP($A4,'лист 1'!$A$1:$P$104,14,0)</f>
        <v>#N/A</v>
      </c>
      <c r="AH4" s="15" t="e">
        <f>VLOOKUP($A4,'лист 1'!$A$1:$P$104,15,0)</f>
        <v>#N/A</v>
      </c>
      <c r="AI4" s="15" t="e">
        <f>VLOOKUP($A4,'лист 1'!$A$1:$P$104,16,0)</f>
        <v>#N/A</v>
      </c>
    </row>
    <row r="5" spans="1:35" ht="10.5" customHeight="1" x14ac:dyDescent="0.2">
      <c r="A5" s="11" t="s">
        <v>297</v>
      </c>
      <c r="B5" s="3"/>
      <c r="C5" s="3" t="s">
        <v>284</v>
      </c>
      <c r="D5" s="4" t="s">
        <v>274</v>
      </c>
      <c r="E5" s="3" t="s">
        <v>290</v>
      </c>
      <c r="F5" s="3" t="s">
        <v>291</v>
      </c>
      <c r="G5" s="3" t="s">
        <v>277</v>
      </c>
      <c r="H5" s="3" t="s">
        <v>292</v>
      </c>
      <c r="I5" s="3" t="s">
        <v>293</v>
      </c>
      <c r="J5" s="3" t="s">
        <v>279</v>
      </c>
      <c r="K5" s="3" t="s">
        <v>280</v>
      </c>
      <c r="L5" s="3"/>
      <c r="M5" s="3" t="s">
        <v>281</v>
      </c>
      <c r="N5" s="3"/>
      <c r="O5" s="4" t="s">
        <v>288</v>
      </c>
      <c r="P5" s="4" t="s">
        <v>288</v>
      </c>
      <c r="Q5" s="4" t="s">
        <v>288</v>
      </c>
      <c r="R5" s="4" t="s">
        <v>294</v>
      </c>
      <c r="S5" s="4" t="s">
        <v>298</v>
      </c>
      <c r="T5" s="4" t="s">
        <v>296</v>
      </c>
      <c r="U5" s="15" t="e">
        <f>VLOOKUP($A5,'лист 1'!$A$1:$P$104,2,0)</f>
        <v>#N/A</v>
      </c>
      <c r="V5" s="15" t="e">
        <f>VLOOKUP($A5,'лист 1'!$A$1:$P$104,3,0)</f>
        <v>#N/A</v>
      </c>
      <c r="W5" s="15" t="e">
        <f>VLOOKUP($A5,'лист 1'!$A$1:$P$104,4,0)</f>
        <v>#N/A</v>
      </c>
      <c r="X5" s="15" t="e">
        <f>VLOOKUP($A5,'лист 1'!$A$1:$P$104,5,0)</f>
        <v>#N/A</v>
      </c>
      <c r="Y5" s="15" t="e">
        <f>VLOOKUP($A5,'лист 1'!$A$1:$P$104,6,0)</f>
        <v>#N/A</v>
      </c>
      <c r="Z5" s="15" t="e">
        <f>VLOOKUP($A5,'лист 1'!$A$1:$P$104,7,0)</f>
        <v>#N/A</v>
      </c>
      <c r="AA5" s="15" t="e">
        <f>VLOOKUP($A5,'лист 1'!$A$1:$P$104,8,0)</f>
        <v>#N/A</v>
      </c>
      <c r="AB5" s="15" t="e">
        <f>VLOOKUP($A5,'лист 1'!$A$1:$P$104,9,0)</f>
        <v>#N/A</v>
      </c>
      <c r="AC5" s="15" t="e">
        <f>VLOOKUP($A5,'лист 1'!$A$1:$P$104,10,0)</f>
        <v>#N/A</v>
      </c>
      <c r="AD5" s="15" t="e">
        <f>VLOOKUP($A5,'лист 1'!$A$1:$P$104,11,0)</f>
        <v>#N/A</v>
      </c>
      <c r="AE5" s="15" t="e">
        <f>VLOOKUP($A5,'лист 1'!$A$1:$P$104,12,0)</f>
        <v>#N/A</v>
      </c>
      <c r="AF5" s="15" t="e">
        <f>VLOOKUP($A5,'лист 1'!$A$1:$P$104,13,0)</f>
        <v>#N/A</v>
      </c>
      <c r="AG5" s="15" t="e">
        <f>VLOOKUP($A5,'лист 1'!$A$1:$P$104,14,0)</f>
        <v>#N/A</v>
      </c>
      <c r="AH5" s="15" t="e">
        <f>VLOOKUP($A5,'лист 1'!$A$1:$P$104,15,0)</f>
        <v>#N/A</v>
      </c>
      <c r="AI5" s="15" t="e">
        <f>VLOOKUP($A5,'лист 1'!$A$1:$P$104,16,0)</f>
        <v>#N/A</v>
      </c>
    </row>
    <row r="6" spans="1:35" ht="10.5" customHeight="1" x14ac:dyDescent="0.2">
      <c r="A6" s="11" t="s">
        <v>299</v>
      </c>
      <c r="B6" s="3"/>
      <c r="C6" s="3" t="s">
        <v>300</v>
      </c>
      <c r="D6" s="4" t="s">
        <v>274</v>
      </c>
      <c r="E6" s="3" t="s">
        <v>301</v>
      </c>
      <c r="F6" s="3" t="s">
        <v>302</v>
      </c>
      <c r="G6" s="3" t="s">
        <v>303</v>
      </c>
      <c r="H6" s="3" t="s">
        <v>304</v>
      </c>
      <c r="I6" s="3" t="s">
        <v>293</v>
      </c>
      <c r="J6" s="3" t="s">
        <v>279</v>
      </c>
      <c r="K6" s="3" t="s">
        <v>280</v>
      </c>
      <c r="L6" s="3" t="s">
        <v>24</v>
      </c>
      <c r="M6" s="3" t="s">
        <v>281</v>
      </c>
      <c r="N6" s="3" t="s">
        <v>30</v>
      </c>
      <c r="O6" s="4" t="s">
        <v>282</v>
      </c>
      <c r="P6" s="4" t="s">
        <v>286</v>
      </c>
      <c r="Q6" s="4" t="s">
        <v>284</v>
      </c>
      <c r="R6" s="4" t="s">
        <v>305</v>
      </c>
      <c r="S6" s="4" t="s">
        <v>295</v>
      </c>
      <c r="T6" s="4" t="s">
        <v>284</v>
      </c>
      <c r="U6" s="15" t="e">
        <f>VLOOKUP($A6,'лист 1'!$A$1:$P$104,2,0)</f>
        <v>#N/A</v>
      </c>
      <c r="V6" s="15" t="e">
        <f>VLOOKUP($A6,'лист 1'!$A$1:$P$104,3,0)</f>
        <v>#N/A</v>
      </c>
      <c r="W6" s="15" t="e">
        <f>VLOOKUP($A6,'лист 1'!$A$1:$P$104,4,0)</f>
        <v>#N/A</v>
      </c>
      <c r="X6" s="15" t="e">
        <f>VLOOKUP($A6,'лист 1'!$A$1:$P$104,5,0)</f>
        <v>#N/A</v>
      </c>
      <c r="Y6" s="15" t="e">
        <f>VLOOKUP($A6,'лист 1'!$A$1:$P$104,6,0)</f>
        <v>#N/A</v>
      </c>
      <c r="Z6" s="15" t="e">
        <f>VLOOKUP($A6,'лист 1'!$A$1:$P$104,7,0)</f>
        <v>#N/A</v>
      </c>
      <c r="AA6" s="15" t="e">
        <f>VLOOKUP($A6,'лист 1'!$A$1:$P$104,8,0)</f>
        <v>#N/A</v>
      </c>
      <c r="AB6" s="15" t="e">
        <f>VLOOKUP($A6,'лист 1'!$A$1:$P$104,9,0)</f>
        <v>#N/A</v>
      </c>
      <c r="AC6" s="15" t="e">
        <f>VLOOKUP($A6,'лист 1'!$A$1:$P$104,10,0)</f>
        <v>#N/A</v>
      </c>
      <c r="AD6" s="15" t="e">
        <f>VLOOKUP($A6,'лист 1'!$A$1:$P$104,11,0)</f>
        <v>#N/A</v>
      </c>
      <c r="AE6" s="15" t="e">
        <f>VLOOKUP($A6,'лист 1'!$A$1:$P$104,12,0)</f>
        <v>#N/A</v>
      </c>
      <c r="AF6" s="15" t="e">
        <f>VLOOKUP($A6,'лист 1'!$A$1:$P$104,13,0)</f>
        <v>#N/A</v>
      </c>
      <c r="AG6" s="15" t="e">
        <f>VLOOKUP($A6,'лист 1'!$A$1:$P$104,14,0)</f>
        <v>#N/A</v>
      </c>
      <c r="AH6" s="15" t="e">
        <f>VLOOKUP($A6,'лист 1'!$A$1:$P$104,15,0)</f>
        <v>#N/A</v>
      </c>
      <c r="AI6" s="15" t="e">
        <f>VLOOKUP($A6,'лист 1'!$A$1:$P$104,16,0)</f>
        <v>#N/A</v>
      </c>
    </row>
    <row r="7" spans="1:35" ht="10.5" customHeight="1" x14ac:dyDescent="0.2">
      <c r="A7" s="11" t="s">
        <v>306</v>
      </c>
      <c r="B7" s="3"/>
      <c r="C7" s="3" t="s">
        <v>307</v>
      </c>
      <c r="D7" s="4" t="s">
        <v>274</v>
      </c>
      <c r="E7" s="3" t="s">
        <v>308</v>
      </c>
      <c r="F7" s="3" t="s">
        <v>309</v>
      </c>
      <c r="G7" s="3" t="s">
        <v>293</v>
      </c>
      <c r="H7" s="3" t="s">
        <v>310</v>
      </c>
      <c r="I7" s="3" t="s">
        <v>293</v>
      </c>
      <c r="J7" s="3" t="s">
        <v>279</v>
      </c>
      <c r="K7" s="3" t="s">
        <v>280</v>
      </c>
      <c r="L7" s="3" t="s">
        <v>24</v>
      </c>
      <c r="M7" s="3" t="s">
        <v>281</v>
      </c>
      <c r="N7" s="3" t="s">
        <v>30</v>
      </c>
      <c r="O7" s="4" t="s">
        <v>282</v>
      </c>
      <c r="P7" s="4" t="s">
        <v>286</v>
      </c>
      <c r="Q7" s="4" t="s">
        <v>284</v>
      </c>
      <c r="R7" s="4" t="s">
        <v>311</v>
      </c>
      <c r="S7" s="4" t="s">
        <v>312</v>
      </c>
      <c r="T7" s="4" t="s">
        <v>284</v>
      </c>
      <c r="U7" s="15" t="e">
        <f>VLOOKUP($A7,'лист 1'!$A$1:$P$104,2,0)</f>
        <v>#N/A</v>
      </c>
      <c r="V7" s="15" t="e">
        <f>VLOOKUP($A7,'лист 1'!$A$1:$P$104,3,0)</f>
        <v>#N/A</v>
      </c>
      <c r="W7" s="15" t="e">
        <f>VLOOKUP($A7,'лист 1'!$A$1:$P$104,4,0)</f>
        <v>#N/A</v>
      </c>
      <c r="X7" s="15" t="e">
        <f>VLOOKUP($A7,'лист 1'!$A$1:$P$104,5,0)</f>
        <v>#N/A</v>
      </c>
      <c r="Y7" s="15" t="e">
        <f>VLOOKUP($A7,'лист 1'!$A$1:$P$104,6,0)</f>
        <v>#N/A</v>
      </c>
      <c r="Z7" s="15" t="e">
        <f>VLOOKUP($A7,'лист 1'!$A$1:$P$104,7,0)</f>
        <v>#N/A</v>
      </c>
      <c r="AA7" s="15" t="e">
        <f>VLOOKUP($A7,'лист 1'!$A$1:$P$104,8,0)</f>
        <v>#N/A</v>
      </c>
      <c r="AB7" s="15" t="e">
        <f>VLOOKUP($A7,'лист 1'!$A$1:$P$104,9,0)</f>
        <v>#N/A</v>
      </c>
      <c r="AC7" s="15" t="e">
        <f>VLOOKUP($A7,'лист 1'!$A$1:$P$104,10,0)</f>
        <v>#N/A</v>
      </c>
      <c r="AD7" s="15" t="e">
        <f>VLOOKUP($A7,'лист 1'!$A$1:$P$104,11,0)</f>
        <v>#N/A</v>
      </c>
      <c r="AE7" s="15" t="e">
        <f>VLOOKUP($A7,'лист 1'!$A$1:$P$104,12,0)</f>
        <v>#N/A</v>
      </c>
      <c r="AF7" s="15" t="e">
        <f>VLOOKUP($A7,'лист 1'!$A$1:$P$104,13,0)</f>
        <v>#N/A</v>
      </c>
      <c r="AG7" s="15" t="e">
        <f>VLOOKUP($A7,'лист 1'!$A$1:$P$104,14,0)</f>
        <v>#N/A</v>
      </c>
      <c r="AH7" s="15" t="e">
        <f>VLOOKUP($A7,'лист 1'!$A$1:$P$104,15,0)</f>
        <v>#N/A</v>
      </c>
      <c r="AI7" s="15" t="e">
        <f>VLOOKUP($A7,'лист 1'!$A$1:$P$104,16,0)</f>
        <v>#N/A</v>
      </c>
    </row>
    <row r="8" spans="1:35" ht="10.5" customHeight="1" x14ac:dyDescent="0.2">
      <c r="A8" s="11" t="s">
        <v>313</v>
      </c>
      <c r="B8" s="3"/>
      <c r="C8" s="3" t="s">
        <v>307</v>
      </c>
      <c r="D8" s="4" t="s">
        <v>274</v>
      </c>
      <c r="E8" s="3" t="s">
        <v>308</v>
      </c>
      <c r="F8" s="3" t="s">
        <v>309</v>
      </c>
      <c r="G8" s="3" t="s">
        <v>293</v>
      </c>
      <c r="H8" s="3" t="s">
        <v>310</v>
      </c>
      <c r="I8" s="3" t="s">
        <v>293</v>
      </c>
      <c r="J8" s="3" t="s">
        <v>279</v>
      </c>
      <c r="K8" s="3" t="s">
        <v>280</v>
      </c>
      <c r="L8" s="3" t="s">
        <v>24</v>
      </c>
      <c r="M8" s="3" t="s">
        <v>281</v>
      </c>
      <c r="N8" s="3" t="s">
        <v>30</v>
      </c>
      <c r="O8" s="4" t="s">
        <v>282</v>
      </c>
      <c r="P8" s="4" t="s">
        <v>286</v>
      </c>
      <c r="Q8" s="4" t="s">
        <v>284</v>
      </c>
      <c r="R8" s="4" t="s">
        <v>314</v>
      </c>
      <c r="S8" s="4" t="s">
        <v>315</v>
      </c>
      <c r="T8" s="4" t="s">
        <v>284</v>
      </c>
      <c r="U8" s="15" t="e">
        <f>VLOOKUP($A8,'лист 1'!$A$1:$P$104,2,0)</f>
        <v>#N/A</v>
      </c>
      <c r="V8" s="15" t="e">
        <f>VLOOKUP($A8,'лист 1'!$A$1:$P$104,3,0)</f>
        <v>#N/A</v>
      </c>
      <c r="W8" s="15" t="e">
        <f>VLOOKUP($A8,'лист 1'!$A$1:$P$104,4,0)</f>
        <v>#N/A</v>
      </c>
      <c r="X8" s="15" t="e">
        <f>VLOOKUP($A8,'лист 1'!$A$1:$P$104,5,0)</f>
        <v>#N/A</v>
      </c>
      <c r="Y8" s="15" t="e">
        <f>VLOOKUP($A8,'лист 1'!$A$1:$P$104,6,0)</f>
        <v>#N/A</v>
      </c>
      <c r="Z8" s="15" t="e">
        <f>VLOOKUP($A8,'лист 1'!$A$1:$P$104,7,0)</f>
        <v>#N/A</v>
      </c>
      <c r="AA8" s="15" t="e">
        <f>VLOOKUP($A8,'лист 1'!$A$1:$P$104,8,0)</f>
        <v>#N/A</v>
      </c>
      <c r="AB8" s="15" t="e">
        <f>VLOOKUP($A8,'лист 1'!$A$1:$P$104,9,0)</f>
        <v>#N/A</v>
      </c>
      <c r="AC8" s="15" t="e">
        <f>VLOOKUP($A8,'лист 1'!$A$1:$P$104,10,0)</f>
        <v>#N/A</v>
      </c>
      <c r="AD8" s="15" t="e">
        <f>VLOOKUP($A8,'лист 1'!$A$1:$P$104,11,0)</f>
        <v>#N/A</v>
      </c>
      <c r="AE8" s="15" t="e">
        <f>VLOOKUP($A8,'лист 1'!$A$1:$P$104,12,0)</f>
        <v>#N/A</v>
      </c>
      <c r="AF8" s="15" t="e">
        <f>VLOOKUP($A8,'лист 1'!$A$1:$P$104,13,0)</f>
        <v>#N/A</v>
      </c>
      <c r="AG8" s="15" t="e">
        <f>VLOOKUP($A8,'лист 1'!$A$1:$P$104,14,0)</f>
        <v>#N/A</v>
      </c>
      <c r="AH8" s="15" t="e">
        <f>VLOOKUP($A8,'лист 1'!$A$1:$P$104,15,0)</f>
        <v>#N/A</v>
      </c>
      <c r="AI8" s="15" t="e">
        <f>VLOOKUP($A8,'лист 1'!$A$1:$P$104,16,0)</f>
        <v>#N/A</v>
      </c>
    </row>
    <row r="9" spans="1:35" ht="10.5" customHeight="1" x14ac:dyDescent="0.2">
      <c r="A9" s="11" t="s">
        <v>316</v>
      </c>
      <c r="B9" s="3"/>
      <c r="C9" s="3" t="s">
        <v>317</v>
      </c>
      <c r="D9" s="4" t="s">
        <v>274</v>
      </c>
      <c r="E9" s="3" t="s">
        <v>318</v>
      </c>
      <c r="F9" s="3" t="s">
        <v>319</v>
      </c>
      <c r="G9" s="3" t="s">
        <v>277</v>
      </c>
      <c r="H9" s="3" t="s">
        <v>320</v>
      </c>
      <c r="I9" s="3" t="s">
        <v>303</v>
      </c>
      <c r="J9" s="3" t="s">
        <v>321</v>
      </c>
      <c r="K9" s="3" t="s">
        <v>280</v>
      </c>
      <c r="L9" s="3"/>
      <c r="M9" s="3" t="s">
        <v>281</v>
      </c>
      <c r="N9" s="3"/>
      <c r="O9" s="4" t="s">
        <v>288</v>
      </c>
      <c r="P9" s="4" t="s">
        <v>288</v>
      </c>
      <c r="Q9" s="4" t="s">
        <v>288</v>
      </c>
      <c r="R9" s="4" t="s">
        <v>282</v>
      </c>
      <c r="S9" s="4" t="s">
        <v>283</v>
      </c>
      <c r="T9" s="4" t="s">
        <v>252</v>
      </c>
      <c r="U9" s="15" t="e">
        <f>VLOOKUP($A9,'лист 1'!$A$1:$P$104,2,0)</f>
        <v>#N/A</v>
      </c>
      <c r="V9" s="15" t="e">
        <f>VLOOKUP($A9,'лист 1'!$A$1:$P$104,3,0)</f>
        <v>#N/A</v>
      </c>
      <c r="W9" s="15" t="e">
        <f>VLOOKUP($A9,'лист 1'!$A$1:$P$104,4,0)</f>
        <v>#N/A</v>
      </c>
      <c r="X9" s="15" t="e">
        <f>VLOOKUP($A9,'лист 1'!$A$1:$P$104,5,0)</f>
        <v>#N/A</v>
      </c>
      <c r="Y9" s="15" t="e">
        <f>VLOOKUP($A9,'лист 1'!$A$1:$P$104,6,0)</f>
        <v>#N/A</v>
      </c>
      <c r="Z9" s="15" t="e">
        <f>VLOOKUP($A9,'лист 1'!$A$1:$P$104,7,0)</f>
        <v>#N/A</v>
      </c>
      <c r="AA9" s="15" t="e">
        <f>VLOOKUP($A9,'лист 1'!$A$1:$P$104,8,0)</f>
        <v>#N/A</v>
      </c>
      <c r="AB9" s="15" t="e">
        <f>VLOOKUP($A9,'лист 1'!$A$1:$P$104,9,0)</f>
        <v>#N/A</v>
      </c>
      <c r="AC9" s="15" t="e">
        <f>VLOOKUP($A9,'лист 1'!$A$1:$P$104,10,0)</f>
        <v>#N/A</v>
      </c>
      <c r="AD9" s="15" t="e">
        <f>VLOOKUP($A9,'лист 1'!$A$1:$P$104,11,0)</f>
        <v>#N/A</v>
      </c>
      <c r="AE9" s="15" t="e">
        <f>VLOOKUP($A9,'лист 1'!$A$1:$P$104,12,0)</f>
        <v>#N/A</v>
      </c>
      <c r="AF9" s="15" t="e">
        <f>VLOOKUP($A9,'лист 1'!$A$1:$P$104,13,0)</f>
        <v>#N/A</v>
      </c>
      <c r="AG9" s="15" t="e">
        <f>VLOOKUP($A9,'лист 1'!$A$1:$P$104,14,0)</f>
        <v>#N/A</v>
      </c>
      <c r="AH9" s="15" t="e">
        <f>VLOOKUP($A9,'лист 1'!$A$1:$P$104,15,0)</f>
        <v>#N/A</v>
      </c>
      <c r="AI9" s="15" t="e">
        <f>VLOOKUP($A9,'лист 1'!$A$1:$P$104,16,0)</f>
        <v>#N/A</v>
      </c>
    </row>
    <row r="10" spans="1:35" ht="10.5" customHeight="1" x14ac:dyDescent="0.2">
      <c r="A10" s="11" t="s">
        <v>322</v>
      </c>
      <c r="B10" s="3"/>
      <c r="C10" s="3" t="s">
        <v>317</v>
      </c>
      <c r="D10" s="4" t="s">
        <v>274</v>
      </c>
      <c r="E10" s="3" t="s">
        <v>318</v>
      </c>
      <c r="F10" s="3" t="s">
        <v>319</v>
      </c>
      <c r="G10" s="3" t="s">
        <v>277</v>
      </c>
      <c r="H10" s="3" t="s">
        <v>320</v>
      </c>
      <c r="I10" s="3" t="s">
        <v>303</v>
      </c>
      <c r="J10" s="3" t="s">
        <v>321</v>
      </c>
      <c r="K10" s="3" t="s">
        <v>280</v>
      </c>
      <c r="L10" s="3"/>
      <c r="M10" s="3" t="s">
        <v>281</v>
      </c>
      <c r="N10" s="3"/>
      <c r="O10" s="4" t="s">
        <v>288</v>
      </c>
      <c r="P10" s="4" t="s">
        <v>288</v>
      </c>
      <c r="Q10" s="4" t="s">
        <v>288</v>
      </c>
      <c r="R10" s="4" t="s">
        <v>285</v>
      </c>
      <c r="S10" s="4" t="s">
        <v>283</v>
      </c>
      <c r="T10" s="4" t="s">
        <v>252</v>
      </c>
      <c r="U10" s="15" t="e">
        <f>VLOOKUP($A10,'лист 1'!$A$1:$P$104,2,0)</f>
        <v>#N/A</v>
      </c>
      <c r="V10" s="15" t="e">
        <f>VLOOKUP($A10,'лист 1'!$A$1:$P$104,3,0)</f>
        <v>#N/A</v>
      </c>
      <c r="W10" s="15" t="e">
        <f>VLOOKUP($A10,'лист 1'!$A$1:$P$104,4,0)</f>
        <v>#N/A</v>
      </c>
      <c r="X10" s="15" t="e">
        <f>VLOOKUP($A10,'лист 1'!$A$1:$P$104,5,0)</f>
        <v>#N/A</v>
      </c>
      <c r="Y10" s="15" t="e">
        <f>VLOOKUP($A10,'лист 1'!$A$1:$P$104,6,0)</f>
        <v>#N/A</v>
      </c>
      <c r="Z10" s="15" t="e">
        <f>VLOOKUP($A10,'лист 1'!$A$1:$P$104,7,0)</f>
        <v>#N/A</v>
      </c>
      <c r="AA10" s="15" t="e">
        <f>VLOOKUP($A10,'лист 1'!$A$1:$P$104,8,0)</f>
        <v>#N/A</v>
      </c>
      <c r="AB10" s="15" t="e">
        <f>VLOOKUP($A10,'лист 1'!$A$1:$P$104,9,0)</f>
        <v>#N/A</v>
      </c>
      <c r="AC10" s="15" t="e">
        <f>VLOOKUP($A10,'лист 1'!$A$1:$P$104,10,0)</f>
        <v>#N/A</v>
      </c>
      <c r="AD10" s="15" t="e">
        <f>VLOOKUP($A10,'лист 1'!$A$1:$P$104,11,0)</f>
        <v>#N/A</v>
      </c>
      <c r="AE10" s="15" t="e">
        <f>VLOOKUP($A10,'лист 1'!$A$1:$P$104,12,0)</f>
        <v>#N/A</v>
      </c>
      <c r="AF10" s="15" t="e">
        <f>VLOOKUP($A10,'лист 1'!$A$1:$P$104,13,0)</f>
        <v>#N/A</v>
      </c>
      <c r="AG10" s="15" t="e">
        <f>VLOOKUP($A10,'лист 1'!$A$1:$P$104,14,0)</f>
        <v>#N/A</v>
      </c>
      <c r="AH10" s="15" t="e">
        <f>VLOOKUP($A10,'лист 1'!$A$1:$P$104,15,0)</f>
        <v>#N/A</v>
      </c>
      <c r="AI10" s="15" t="e">
        <f>VLOOKUP($A10,'лист 1'!$A$1:$P$104,16,0)</f>
        <v>#N/A</v>
      </c>
    </row>
    <row r="11" spans="1:35" ht="10.5" customHeight="1" x14ac:dyDescent="0.2">
      <c r="A11" s="11" t="s">
        <v>323</v>
      </c>
      <c r="B11" s="3"/>
      <c r="C11" s="3" t="s">
        <v>317</v>
      </c>
      <c r="D11" s="4" t="s">
        <v>274</v>
      </c>
      <c r="E11" s="3" t="s">
        <v>318</v>
      </c>
      <c r="F11" s="3" t="s">
        <v>319</v>
      </c>
      <c r="G11" s="3" t="s">
        <v>277</v>
      </c>
      <c r="H11" s="3" t="s">
        <v>320</v>
      </c>
      <c r="I11" s="3" t="s">
        <v>303</v>
      </c>
      <c r="J11" s="3" t="s">
        <v>321</v>
      </c>
      <c r="K11" s="3" t="s">
        <v>280</v>
      </c>
      <c r="L11" s="3"/>
      <c r="M11" s="3" t="s">
        <v>281</v>
      </c>
      <c r="N11" s="3"/>
      <c r="O11" s="4" t="s">
        <v>288</v>
      </c>
      <c r="P11" s="4" t="s">
        <v>288</v>
      </c>
      <c r="Q11" s="4" t="s">
        <v>288</v>
      </c>
      <c r="R11" s="4" t="s">
        <v>285</v>
      </c>
      <c r="S11" s="4" t="s">
        <v>283</v>
      </c>
      <c r="T11" s="4" t="s">
        <v>252</v>
      </c>
      <c r="U11" s="15" t="e">
        <f>VLOOKUP($A11,'лист 1'!$A$1:$P$104,2,0)</f>
        <v>#N/A</v>
      </c>
      <c r="V11" s="15" t="e">
        <f>VLOOKUP($A11,'лист 1'!$A$1:$P$104,3,0)</f>
        <v>#N/A</v>
      </c>
      <c r="W11" s="15" t="e">
        <f>VLOOKUP($A11,'лист 1'!$A$1:$P$104,4,0)</f>
        <v>#N/A</v>
      </c>
      <c r="X11" s="15" t="e">
        <f>VLOOKUP($A11,'лист 1'!$A$1:$P$104,5,0)</f>
        <v>#N/A</v>
      </c>
      <c r="Y11" s="15" t="e">
        <f>VLOOKUP($A11,'лист 1'!$A$1:$P$104,6,0)</f>
        <v>#N/A</v>
      </c>
      <c r="Z11" s="15" t="e">
        <f>VLOOKUP($A11,'лист 1'!$A$1:$P$104,7,0)</f>
        <v>#N/A</v>
      </c>
      <c r="AA11" s="15" t="e">
        <f>VLOOKUP($A11,'лист 1'!$A$1:$P$104,8,0)</f>
        <v>#N/A</v>
      </c>
      <c r="AB11" s="15" t="e">
        <f>VLOOKUP($A11,'лист 1'!$A$1:$P$104,9,0)</f>
        <v>#N/A</v>
      </c>
      <c r="AC11" s="15" t="e">
        <f>VLOOKUP($A11,'лист 1'!$A$1:$P$104,10,0)</f>
        <v>#N/A</v>
      </c>
      <c r="AD11" s="15" t="e">
        <f>VLOOKUP($A11,'лист 1'!$A$1:$P$104,11,0)</f>
        <v>#N/A</v>
      </c>
      <c r="AE11" s="15" t="e">
        <f>VLOOKUP($A11,'лист 1'!$A$1:$P$104,12,0)</f>
        <v>#N/A</v>
      </c>
      <c r="AF11" s="15" t="e">
        <f>VLOOKUP($A11,'лист 1'!$A$1:$P$104,13,0)</f>
        <v>#N/A</v>
      </c>
      <c r="AG11" s="15" t="e">
        <f>VLOOKUP($A11,'лист 1'!$A$1:$P$104,14,0)</f>
        <v>#N/A</v>
      </c>
      <c r="AH11" s="15" t="e">
        <f>VLOOKUP($A11,'лист 1'!$A$1:$P$104,15,0)</f>
        <v>#N/A</v>
      </c>
      <c r="AI11" s="15" t="e">
        <f>VLOOKUP($A11,'лист 1'!$A$1:$P$104,16,0)</f>
        <v>#N/A</v>
      </c>
    </row>
    <row r="12" spans="1:35" ht="10.5" customHeight="1" x14ac:dyDescent="0.2">
      <c r="A12" s="11" t="s">
        <v>324</v>
      </c>
      <c r="B12" s="3"/>
      <c r="C12" s="3" t="s">
        <v>317</v>
      </c>
      <c r="D12" s="4" t="s">
        <v>274</v>
      </c>
      <c r="E12" s="3" t="s">
        <v>318</v>
      </c>
      <c r="F12" s="3" t="s">
        <v>319</v>
      </c>
      <c r="G12" s="3" t="s">
        <v>277</v>
      </c>
      <c r="H12" s="3" t="s">
        <v>320</v>
      </c>
      <c r="I12" s="3" t="s">
        <v>303</v>
      </c>
      <c r="J12" s="3" t="s">
        <v>321</v>
      </c>
      <c r="K12" s="3" t="s">
        <v>280</v>
      </c>
      <c r="L12" s="3"/>
      <c r="M12" s="3" t="s">
        <v>281</v>
      </c>
      <c r="N12" s="3"/>
      <c r="O12" s="4" t="s">
        <v>288</v>
      </c>
      <c r="P12" s="4" t="s">
        <v>288</v>
      </c>
      <c r="Q12" s="4" t="s">
        <v>288</v>
      </c>
      <c r="R12" s="4" t="s">
        <v>285</v>
      </c>
      <c r="S12" s="4" t="s">
        <v>283</v>
      </c>
      <c r="T12" s="4" t="s">
        <v>252</v>
      </c>
      <c r="U12" s="15" t="e">
        <f>VLOOKUP($A12,'лист 1'!$A$1:$P$104,2,0)</f>
        <v>#N/A</v>
      </c>
      <c r="V12" s="15" t="e">
        <f>VLOOKUP($A12,'лист 1'!$A$1:$P$104,3,0)</f>
        <v>#N/A</v>
      </c>
      <c r="W12" s="15" t="e">
        <f>VLOOKUP($A12,'лист 1'!$A$1:$P$104,4,0)</f>
        <v>#N/A</v>
      </c>
      <c r="X12" s="15" t="e">
        <f>VLOOKUP($A12,'лист 1'!$A$1:$P$104,5,0)</f>
        <v>#N/A</v>
      </c>
      <c r="Y12" s="15" t="e">
        <f>VLOOKUP($A12,'лист 1'!$A$1:$P$104,6,0)</f>
        <v>#N/A</v>
      </c>
      <c r="Z12" s="15" t="e">
        <f>VLOOKUP($A12,'лист 1'!$A$1:$P$104,7,0)</f>
        <v>#N/A</v>
      </c>
      <c r="AA12" s="15" t="e">
        <f>VLOOKUP($A12,'лист 1'!$A$1:$P$104,8,0)</f>
        <v>#N/A</v>
      </c>
      <c r="AB12" s="15" t="e">
        <f>VLOOKUP($A12,'лист 1'!$A$1:$P$104,9,0)</f>
        <v>#N/A</v>
      </c>
      <c r="AC12" s="15" t="e">
        <f>VLOOKUP($A12,'лист 1'!$A$1:$P$104,10,0)</f>
        <v>#N/A</v>
      </c>
      <c r="AD12" s="15" t="e">
        <f>VLOOKUP($A12,'лист 1'!$A$1:$P$104,11,0)</f>
        <v>#N/A</v>
      </c>
      <c r="AE12" s="15" t="e">
        <f>VLOOKUP($A12,'лист 1'!$A$1:$P$104,12,0)</f>
        <v>#N/A</v>
      </c>
      <c r="AF12" s="15" t="e">
        <f>VLOOKUP($A12,'лист 1'!$A$1:$P$104,13,0)</f>
        <v>#N/A</v>
      </c>
      <c r="AG12" s="15" t="e">
        <f>VLOOKUP($A12,'лист 1'!$A$1:$P$104,14,0)</f>
        <v>#N/A</v>
      </c>
      <c r="AH12" s="15" t="e">
        <f>VLOOKUP($A12,'лист 1'!$A$1:$P$104,15,0)</f>
        <v>#N/A</v>
      </c>
      <c r="AI12" s="15" t="e">
        <f>VLOOKUP($A12,'лист 1'!$A$1:$P$104,16,0)</f>
        <v>#N/A</v>
      </c>
    </row>
    <row r="13" spans="1:35" ht="10.5" customHeight="1" x14ac:dyDescent="0.2">
      <c r="A13" s="11" t="s">
        <v>325</v>
      </c>
      <c r="B13" s="3"/>
      <c r="C13" s="3" t="s">
        <v>252</v>
      </c>
      <c r="D13" s="4" t="s">
        <v>274</v>
      </c>
      <c r="E13" s="3" t="s">
        <v>301</v>
      </c>
      <c r="F13" s="3" t="s">
        <v>326</v>
      </c>
      <c r="G13" s="3" t="s">
        <v>277</v>
      </c>
      <c r="H13" s="3" t="s">
        <v>327</v>
      </c>
      <c r="I13" s="3" t="s">
        <v>303</v>
      </c>
      <c r="J13" s="3" t="s">
        <v>279</v>
      </c>
      <c r="K13" s="3" t="s">
        <v>280</v>
      </c>
      <c r="L13" s="3" t="s">
        <v>24</v>
      </c>
      <c r="M13" s="3" t="s">
        <v>281</v>
      </c>
      <c r="N13" s="3" t="s">
        <v>30</v>
      </c>
      <c r="O13" s="4" t="s">
        <v>328</v>
      </c>
      <c r="P13" s="4" t="s">
        <v>329</v>
      </c>
      <c r="Q13" s="4" t="s">
        <v>330</v>
      </c>
      <c r="R13" s="4" t="s">
        <v>331</v>
      </c>
      <c r="S13" s="4" t="s">
        <v>332</v>
      </c>
      <c r="T13" s="4" t="s">
        <v>333</v>
      </c>
      <c r="U13" s="15" t="e">
        <f>VLOOKUP($A13,'лист 1'!$A$1:$P$104,2,0)</f>
        <v>#N/A</v>
      </c>
      <c r="V13" s="15" t="e">
        <f>VLOOKUP($A13,'лист 1'!$A$1:$P$104,3,0)</f>
        <v>#N/A</v>
      </c>
      <c r="W13" s="15" t="e">
        <f>VLOOKUP($A13,'лист 1'!$A$1:$P$104,4,0)</f>
        <v>#N/A</v>
      </c>
      <c r="X13" s="15" t="e">
        <f>VLOOKUP($A13,'лист 1'!$A$1:$P$104,5,0)</f>
        <v>#N/A</v>
      </c>
      <c r="Y13" s="15" t="e">
        <f>VLOOKUP($A13,'лист 1'!$A$1:$P$104,6,0)</f>
        <v>#N/A</v>
      </c>
      <c r="Z13" s="15" t="e">
        <f>VLOOKUP($A13,'лист 1'!$A$1:$P$104,7,0)</f>
        <v>#N/A</v>
      </c>
      <c r="AA13" s="15" t="e">
        <f>VLOOKUP($A13,'лист 1'!$A$1:$P$104,8,0)</f>
        <v>#N/A</v>
      </c>
      <c r="AB13" s="15" t="e">
        <f>VLOOKUP($A13,'лист 1'!$A$1:$P$104,9,0)</f>
        <v>#N/A</v>
      </c>
      <c r="AC13" s="15" t="e">
        <f>VLOOKUP($A13,'лист 1'!$A$1:$P$104,10,0)</f>
        <v>#N/A</v>
      </c>
      <c r="AD13" s="15" t="e">
        <f>VLOOKUP($A13,'лист 1'!$A$1:$P$104,11,0)</f>
        <v>#N/A</v>
      </c>
      <c r="AE13" s="15" t="e">
        <f>VLOOKUP($A13,'лист 1'!$A$1:$P$104,12,0)</f>
        <v>#N/A</v>
      </c>
      <c r="AF13" s="15" t="e">
        <f>VLOOKUP($A13,'лист 1'!$A$1:$P$104,13,0)</f>
        <v>#N/A</v>
      </c>
      <c r="AG13" s="15" t="e">
        <f>VLOOKUP($A13,'лист 1'!$A$1:$P$104,14,0)</f>
        <v>#N/A</v>
      </c>
      <c r="AH13" s="15" t="e">
        <f>VLOOKUP($A13,'лист 1'!$A$1:$P$104,15,0)</f>
        <v>#N/A</v>
      </c>
      <c r="AI13" s="15" t="e">
        <f>VLOOKUP($A13,'лист 1'!$A$1:$P$104,16,0)</f>
        <v>#N/A</v>
      </c>
    </row>
    <row r="14" spans="1:35" ht="10.5" customHeight="1" x14ac:dyDescent="0.2">
      <c r="A14" s="11" t="s">
        <v>34</v>
      </c>
      <c r="B14" s="3"/>
      <c r="C14" s="3" t="s">
        <v>252</v>
      </c>
      <c r="D14" s="4" t="s">
        <v>274</v>
      </c>
      <c r="E14" s="3" t="s">
        <v>301</v>
      </c>
      <c r="F14" s="3" t="s">
        <v>326</v>
      </c>
      <c r="G14" s="3" t="s">
        <v>277</v>
      </c>
      <c r="H14" s="3" t="s">
        <v>327</v>
      </c>
      <c r="I14" s="3" t="s">
        <v>303</v>
      </c>
      <c r="J14" s="3" t="s">
        <v>279</v>
      </c>
      <c r="K14" s="3" t="s">
        <v>280</v>
      </c>
      <c r="L14" s="3" t="s">
        <v>24</v>
      </c>
      <c r="M14" s="3" t="s">
        <v>281</v>
      </c>
      <c r="N14" s="3" t="s">
        <v>30</v>
      </c>
      <c r="O14" s="4" t="s">
        <v>328</v>
      </c>
      <c r="P14" s="4" t="s">
        <v>329</v>
      </c>
      <c r="Q14" s="4" t="s">
        <v>330</v>
      </c>
      <c r="R14" s="4" t="s">
        <v>334</v>
      </c>
      <c r="S14" s="4" t="s">
        <v>335</v>
      </c>
      <c r="T14" s="4" t="s">
        <v>333</v>
      </c>
      <c r="U14" s="15" t="str">
        <f>VLOOKUP($A14,'лист 1'!$A$1:$P$104,2,0)</f>
        <v>5600</v>
      </c>
      <c r="V14" s="15" t="str">
        <f>VLOOKUP($A14,'лист 1'!$A$1:$P$104,3,0)</f>
        <v>Лист 30х1500-Ст3сп Г14637</v>
      </c>
      <c r="W14" s="15" t="str">
        <f>VLOOKUP($A14,'лист 1'!$A$1:$P$104,4,0)</f>
        <v>509030000006</v>
      </c>
      <c r="X14" s="15" t="str">
        <f>VLOOKUP($A14,'лист 1'!$A$1:$P$104,5,0)</f>
        <v>0000638923</v>
      </c>
      <c r="Y14" s="15" t="str">
        <f>VLOOKUP($A14,'лист 1'!$A$1:$P$104,6,0)</f>
        <v>6.000</v>
      </c>
      <c r="Z14" s="15" t="str">
        <f>VLOOKUP($A14,'лист 1'!$A$1:$P$104,7,0)</f>
        <v>Т</v>
      </c>
      <c r="AA14" s="15">
        <f>VLOOKUP($A14,'лист 1'!$A$1:$P$104,8,0)</f>
        <v>0</v>
      </c>
      <c r="AB14" s="15">
        <f>VLOOKUP($A14,'лист 1'!$A$1:$P$104,9,0)</f>
        <v>2.12</v>
      </c>
      <c r="AC14" s="15">
        <f>VLOOKUP($A14,'лист 1'!$A$1:$P$104,10,0)</f>
        <v>0</v>
      </c>
      <c r="AD14" s="15">
        <f>VLOOKUP($A14,'лист 1'!$A$1:$P$104,11,0)</f>
        <v>0</v>
      </c>
      <c r="AE14" s="15">
        <f>VLOOKUP($A14,'лист 1'!$A$1:$P$104,12,0)</f>
        <v>2.12</v>
      </c>
      <c r="AF14" s="15" t="str">
        <f>VLOOKUP($A14,'лист 1'!$A$1:$P$104,13,0)</f>
        <v>НЗП</v>
      </c>
      <c r="AG14" s="15" t="str">
        <f>VLOOKUP($A14,'лист 1'!$A$1:$P$104,14,0)</f>
        <v>Ст3сп</v>
      </c>
      <c r="AH14" s="15" t="str">
        <f>VLOOKUP($A14,'лист 1'!$A$1:$P$104,15,0)</f>
        <v>ГОСТ 14637-89</v>
      </c>
      <c r="AI14" s="15">
        <f>VLOOKUP($A14,'лист 1'!$A$1:$P$104,16,0)</f>
        <v>0</v>
      </c>
    </row>
    <row r="15" spans="1:35" ht="10.5" customHeight="1" x14ac:dyDescent="0.2">
      <c r="A15" s="11" t="s">
        <v>336</v>
      </c>
      <c r="B15" s="3"/>
      <c r="C15" s="3" t="s">
        <v>337</v>
      </c>
      <c r="D15" s="4" t="s">
        <v>274</v>
      </c>
      <c r="E15" s="3" t="s">
        <v>338</v>
      </c>
      <c r="F15" s="3" t="s">
        <v>339</v>
      </c>
      <c r="G15" s="3" t="s">
        <v>340</v>
      </c>
      <c r="H15" s="3" t="s">
        <v>341</v>
      </c>
      <c r="I15" s="3" t="s">
        <v>303</v>
      </c>
      <c r="J15" s="3" t="s">
        <v>279</v>
      </c>
      <c r="K15" s="3" t="s">
        <v>280</v>
      </c>
      <c r="L15" s="3" t="s">
        <v>24</v>
      </c>
      <c r="M15" s="3" t="s">
        <v>281</v>
      </c>
      <c r="N15" s="3" t="s">
        <v>30</v>
      </c>
      <c r="O15" s="4" t="s">
        <v>328</v>
      </c>
      <c r="P15" s="4" t="s">
        <v>329</v>
      </c>
      <c r="Q15" s="4" t="s">
        <v>284</v>
      </c>
      <c r="R15" s="4" t="s">
        <v>285</v>
      </c>
      <c r="S15" s="4" t="s">
        <v>342</v>
      </c>
      <c r="T15" s="4" t="s">
        <v>343</v>
      </c>
    </row>
    <row r="16" spans="1:35" ht="10.5" customHeight="1" x14ac:dyDescent="0.2">
      <c r="A16" s="11" t="s">
        <v>344</v>
      </c>
      <c r="B16" s="3"/>
      <c r="C16" s="3" t="s">
        <v>337</v>
      </c>
      <c r="D16" s="4" t="s">
        <v>274</v>
      </c>
      <c r="E16" s="3" t="s">
        <v>338</v>
      </c>
      <c r="F16" s="3" t="s">
        <v>339</v>
      </c>
      <c r="G16" s="3" t="s">
        <v>340</v>
      </c>
      <c r="H16" s="3" t="s">
        <v>341</v>
      </c>
      <c r="I16" s="3" t="s">
        <v>303</v>
      </c>
      <c r="J16" s="3" t="s">
        <v>279</v>
      </c>
      <c r="K16" s="3" t="s">
        <v>280</v>
      </c>
      <c r="L16" s="3" t="s">
        <v>24</v>
      </c>
      <c r="M16" s="3" t="s">
        <v>281</v>
      </c>
      <c r="N16" s="3" t="s">
        <v>30</v>
      </c>
      <c r="O16" s="4" t="s">
        <v>328</v>
      </c>
      <c r="P16" s="4" t="s">
        <v>329</v>
      </c>
      <c r="Q16" s="4" t="s">
        <v>284</v>
      </c>
      <c r="R16" s="4" t="s">
        <v>285</v>
      </c>
      <c r="S16" s="4" t="s">
        <v>342</v>
      </c>
      <c r="T16" s="4" t="s">
        <v>343</v>
      </c>
    </row>
    <row r="17" spans="1:20" ht="10.5" customHeight="1" x14ac:dyDescent="0.2">
      <c r="A17" s="11" t="s">
        <v>345</v>
      </c>
      <c r="B17" s="3"/>
      <c r="C17" s="3" t="s">
        <v>346</v>
      </c>
      <c r="D17" s="4" t="s">
        <v>274</v>
      </c>
      <c r="E17" s="3" t="s">
        <v>275</v>
      </c>
      <c r="F17" s="3" t="s">
        <v>347</v>
      </c>
      <c r="G17" s="3" t="s">
        <v>277</v>
      </c>
      <c r="H17" s="3" t="s">
        <v>348</v>
      </c>
      <c r="I17" s="3" t="s">
        <v>277</v>
      </c>
      <c r="J17" s="3" t="s">
        <v>279</v>
      </c>
      <c r="K17" s="3" t="s">
        <v>280</v>
      </c>
      <c r="L17" s="3" t="s">
        <v>24</v>
      </c>
      <c r="M17" s="3" t="s">
        <v>281</v>
      </c>
      <c r="N17" s="3" t="s">
        <v>30</v>
      </c>
      <c r="O17" s="4" t="s">
        <v>328</v>
      </c>
      <c r="P17" s="4" t="s">
        <v>329</v>
      </c>
      <c r="Q17" s="4" t="s">
        <v>330</v>
      </c>
      <c r="R17" s="4" t="s">
        <v>285</v>
      </c>
      <c r="S17" s="4" t="s">
        <v>283</v>
      </c>
      <c r="T17" s="4" t="s">
        <v>349</v>
      </c>
    </row>
    <row r="18" spans="1:20" ht="10.5" customHeight="1" x14ac:dyDescent="0.2">
      <c r="A18" s="11" t="s">
        <v>350</v>
      </c>
      <c r="B18" s="3"/>
      <c r="C18" s="3" t="s">
        <v>346</v>
      </c>
      <c r="D18" s="4" t="s">
        <v>274</v>
      </c>
      <c r="E18" s="3" t="s">
        <v>275</v>
      </c>
      <c r="F18" s="3" t="s">
        <v>347</v>
      </c>
      <c r="G18" s="3" t="s">
        <v>277</v>
      </c>
      <c r="H18" s="3" t="s">
        <v>348</v>
      </c>
      <c r="I18" s="3" t="s">
        <v>277</v>
      </c>
      <c r="J18" s="3" t="s">
        <v>279</v>
      </c>
      <c r="K18" s="3" t="s">
        <v>280</v>
      </c>
      <c r="L18" s="3" t="s">
        <v>24</v>
      </c>
      <c r="M18" s="3" t="s">
        <v>281</v>
      </c>
      <c r="N18" s="3" t="s">
        <v>30</v>
      </c>
      <c r="O18" s="4" t="s">
        <v>328</v>
      </c>
      <c r="P18" s="4" t="s">
        <v>329</v>
      </c>
      <c r="Q18" s="4" t="s">
        <v>330</v>
      </c>
      <c r="R18" s="4" t="s">
        <v>285</v>
      </c>
      <c r="S18" s="4" t="s">
        <v>283</v>
      </c>
      <c r="T18" s="4" t="s">
        <v>349</v>
      </c>
    </row>
    <row r="19" spans="1:20" ht="10.5" customHeight="1" x14ac:dyDescent="0.2">
      <c r="A19" s="11" t="s">
        <v>351</v>
      </c>
      <c r="B19" s="3"/>
      <c r="C19" s="3" t="s">
        <v>352</v>
      </c>
      <c r="D19" s="4" t="s">
        <v>274</v>
      </c>
      <c r="E19" s="3" t="s">
        <v>275</v>
      </c>
      <c r="F19" s="3" t="s">
        <v>353</v>
      </c>
      <c r="G19" s="3" t="s">
        <v>277</v>
      </c>
      <c r="H19" s="3" t="s">
        <v>354</v>
      </c>
      <c r="I19" s="3" t="s">
        <v>303</v>
      </c>
      <c r="J19" s="3" t="s">
        <v>321</v>
      </c>
      <c r="K19" s="3" t="s">
        <v>280</v>
      </c>
      <c r="L19" s="3"/>
      <c r="M19" s="3" t="s">
        <v>281</v>
      </c>
      <c r="N19" s="3"/>
      <c r="O19" s="4" t="s">
        <v>288</v>
      </c>
      <c r="P19" s="4" t="s">
        <v>288</v>
      </c>
      <c r="Q19" s="4" t="s">
        <v>288</v>
      </c>
      <c r="R19" s="4" t="s">
        <v>282</v>
      </c>
      <c r="S19" s="4" t="s">
        <v>283</v>
      </c>
      <c r="T19" s="4" t="s">
        <v>252</v>
      </c>
    </row>
    <row r="20" spans="1:20" ht="10.5" customHeight="1" x14ac:dyDescent="0.2">
      <c r="A20" s="11" t="s">
        <v>355</v>
      </c>
      <c r="B20" s="3"/>
      <c r="C20" s="3" t="s">
        <v>352</v>
      </c>
      <c r="D20" s="4" t="s">
        <v>274</v>
      </c>
      <c r="E20" s="3" t="s">
        <v>275</v>
      </c>
      <c r="F20" s="3" t="s">
        <v>353</v>
      </c>
      <c r="G20" s="3" t="s">
        <v>277</v>
      </c>
      <c r="H20" s="3" t="s">
        <v>354</v>
      </c>
      <c r="I20" s="3" t="s">
        <v>303</v>
      </c>
      <c r="J20" s="3" t="s">
        <v>321</v>
      </c>
      <c r="K20" s="3" t="s">
        <v>280</v>
      </c>
      <c r="L20" s="3"/>
      <c r="M20" s="3" t="s">
        <v>281</v>
      </c>
      <c r="N20" s="3"/>
      <c r="O20" s="4" t="s">
        <v>288</v>
      </c>
      <c r="P20" s="4" t="s">
        <v>288</v>
      </c>
      <c r="Q20" s="4" t="s">
        <v>288</v>
      </c>
      <c r="R20" s="4" t="s">
        <v>285</v>
      </c>
      <c r="S20" s="4" t="s">
        <v>283</v>
      </c>
      <c r="T20" s="4" t="s">
        <v>252</v>
      </c>
    </row>
    <row r="21" spans="1:20" ht="10.5" customHeight="1" x14ac:dyDescent="0.2">
      <c r="A21" s="11" t="s">
        <v>356</v>
      </c>
      <c r="B21" s="3"/>
      <c r="C21" s="3" t="s">
        <v>352</v>
      </c>
      <c r="D21" s="4" t="s">
        <v>274</v>
      </c>
      <c r="E21" s="3" t="s">
        <v>275</v>
      </c>
      <c r="F21" s="3" t="s">
        <v>353</v>
      </c>
      <c r="G21" s="3" t="s">
        <v>277</v>
      </c>
      <c r="H21" s="3" t="s">
        <v>354</v>
      </c>
      <c r="I21" s="3" t="s">
        <v>303</v>
      </c>
      <c r="J21" s="3" t="s">
        <v>321</v>
      </c>
      <c r="K21" s="3" t="s">
        <v>280</v>
      </c>
      <c r="L21" s="3"/>
      <c r="M21" s="3" t="s">
        <v>281</v>
      </c>
      <c r="N21" s="3"/>
      <c r="O21" s="4" t="s">
        <v>288</v>
      </c>
      <c r="P21" s="4" t="s">
        <v>288</v>
      </c>
      <c r="Q21" s="4" t="s">
        <v>288</v>
      </c>
      <c r="R21" s="4" t="s">
        <v>285</v>
      </c>
      <c r="S21" s="4" t="s">
        <v>283</v>
      </c>
      <c r="T21" s="4" t="s">
        <v>252</v>
      </c>
    </row>
    <row r="22" spans="1:20" ht="10.5" customHeight="1" x14ac:dyDescent="0.2">
      <c r="A22" s="11" t="s">
        <v>357</v>
      </c>
      <c r="B22" s="3"/>
      <c r="C22" s="3" t="s">
        <v>352</v>
      </c>
      <c r="D22" s="4" t="s">
        <v>274</v>
      </c>
      <c r="E22" s="3" t="s">
        <v>275</v>
      </c>
      <c r="F22" s="3" t="s">
        <v>353</v>
      </c>
      <c r="G22" s="3" t="s">
        <v>277</v>
      </c>
      <c r="H22" s="3" t="s">
        <v>354</v>
      </c>
      <c r="I22" s="3" t="s">
        <v>303</v>
      </c>
      <c r="J22" s="3" t="s">
        <v>321</v>
      </c>
      <c r="K22" s="3" t="s">
        <v>280</v>
      </c>
      <c r="L22" s="3"/>
      <c r="M22" s="3" t="s">
        <v>281</v>
      </c>
      <c r="N22" s="3"/>
      <c r="O22" s="4" t="s">
        <v>288</v>
      </c>
      <c r="P22" s="4" t="s">
        <v>288</v>
      </c>
      <c r="Q22" s="4" t="s">
        <v>288</v>
      </c>
      <c r="R22" s="4" t="s">
        <v>285</v>
      </c>
      <c r="S22" s="4" t="s">
        <v>283</v>
      </c>
      <c r="T22" s="4" t="s">
        <v>252</v>
      </c>
    </row>
    <row r="23" spans="1:20" ht="10.5" customHeight="1" x14ac:dyDescent="0.2">
      <c r="A23" s="11" t="s">
        <v>358</v>
      </c>
      <c r="B23" s="3"/>
      <c r="C23" s="3" t="s">
        <v>359</v>
      </c>
      <c r="D23" s="4" t="s">
        <v>360</v>
      </c>
      <c r="E23" s="3" t="s">
        <v>361</v>
      </c>
      <c r="F23" s="3" t="s">
        <v>362</v>
      </c>
      <c r="G23" s="3" t="s">
        <v>293</v>
      </c>
      <c r="H23" s="3" t="s">
        <v>363</v>
      </c>
      <c r="I23" s="3" t="s">
        <v>277</v>
      </c>
      <c r="J23" s="3" t="s">
        <v>364</v>
      </c>
      <c r="K23" s="3" t="s">
        <v>280</v>
      </c>
      <c r="L23" s="3"/>
      <c r="M23" s="3" t="s">
        <v>281</v>
      </c>
      <c r="N23" s="3"/>
      <c r="O23" s="4" t="s">
        <v>288</v>
      </c>
      <c r="P23" s="4" t="s">
        <v>288</v>
      </c>
      <c r="Q23" s="4" t="s">
        <v>288</v>
      </c>
      <c r="R23" s="4" t="s">
        <v>365</v>
      </c>
      <c r="S23" s="4" t="s">
        <v>366</v>
      </c>
      <c r="T23" s="4" t="s">
        <v>296</v>
      </c>
    </row>
    <row r="24" spans="1:20" ht="10.5" customHeight="1" x14ac:dyDescent="0.2">
      <c r="A24" s="11" t="s">
        <v>367</v>
      </c>
      <c r="B24" s="3"/>
      <c r="C24" s="3" t="s">
        <v>359</v>
      </c>
      <c r="D24" s="4" t="s">
        <v>360</v>
      </c>
      <c r="E24" s="3" t="s">
        <v>361</v>
      </c>
      <c r="F24" s="3" t="s">
        <v>362</v>
      </c>
      <c r="G24" s="3" t="s">
        <v>293</v>
      </c>
      <c r="H24" s="3" t="s">
        <v>363</v>
      </c>
      <c r="I24" s="3" t="s">
        <v>277</v>
      </c>
      <c r="J24" s="3" t="s">
        <v>364</v>
      </c>
      <c r="K24" s="3" t="s">
        <v>280</v>
      </c>
      <c r="L24" s="3"/>
      <c r="M24" s="3" t="s">
        <v>281</v>
      </c>
      <c r="N24" s="3"/>
      <c r="O24" s="4" t="s">
        <v>288</v>
      </c>
      <c r="P24" s="4" t="s">
        <v>288</v>
      </c>
      <c r="Q24" s="4" t="s">
        <v>288</v>
      </c>
      <c r="R24" s="4" t="s">
        <v>365</v>
      </c>
      <c r="S24" s="4" t="s">
        <v>366</v>
      </c>
      <c r="T24" s="4" t="s">
        <v>296</v>
      </c>
    </row>
    <row r="25" spans="1:20" ht="10.5" customHeight="1" x14ac:dyDescent="0.2">
      <c r="A25" s="11" t="s">
        <v>368</v>
      </c>
      <c r="B25" s="3"/>
      <c r="C25" s="3" t="s">
        <v>369</v>
      </c>
      <c r="D25" s="4" t="s">
        <v>370</v>
      </c>
      <c r="E25" s="3" t="s">
        <v>361</v>
      </c>
      <c r="F25" s="3" t="s">
        <v>371</v>
      </c>
      <c r="G25" s="3" t="s">
        <v>293</v>
      </c>
      <c r="H25" s="3" t="s">
        <v>372</v>
      </c>
      <c r="I25" s="3" t="s">
        <v>277</v>
      </c>
      <c r="J25" s="3" t="s">
        <v>364</v>
      </c>
      <c r="K25" s="3" t="s">
        <v>280</v>
      </c>
      <c r="L25" s="3"/>
      <c r="M25" s="3" t="s">
        <v>281</v>
      </c>
      <c r="N25" s="3"/>
      <c r="O25" s="4" t="s">
        <v>288</v>
      </c>
      <c r="P25" s="4" t="s">
        <v>288</v>
      </c>
      <c r="Q25" s="4" t="s">
        <v>288</v>
      </c>
      <c r="R25" s="4" t="s">
        <v>373</v>
      </c>
      <c r="S25" s="4" t="s">
        <v>366</v>
      </c>
      <c r="T25" s="4" t="s">
        <v>374</v>
      </c>
    </row>
    <row r="26" spans="1:20" ht="10.5" customHeight="1" x14ac:dyDescent="0.2">
      <c r="A26" s="11" t="s">
        <v>375</v>
      </c>
      <c r="B26" s="3"/>
      <c r="C26" s="3" t="s">
        <v>369</v>
      </c>
      <c r="D26" s="4" t="s">
        <v>370</v>
      </c>
      <c r="E26" s="3" t="s">
        <v>361</v>
      </c>
      <c r="F26" s="3" t="s">
        <v>371</v>
      </c>
      <c r="G26" s="3" t="s">
        <v>293</v>
      </c>
      <c r="H26" s="3" t="s">
        <v>372</v>
      </c>
      <c r="I26" s="3" t="s">
        <v>277</v>
      </c>
      <c r="J26" s="3" t="s">
        <v>364</v>
      </c>
      <c r="K26" s="3" t="s">
        <v>280</v>
      </c>
      <c r="L26" s="3"/>
      <c r="M26" s="3" t="s">
        <v>281</v>
      </c>
      <c r="N26" s="3"/>
      <c r="O26" s="4" t="s">
        <v>288</v>
      </c>
      <c r="P26" s="4" t="s">
        <v>288</v>
      </c>
      <c r="Q26" s="4" t="s">
        <v>288</v>
      </c>
      <c r="R26" s="4" t="s">
        <v>376</v>
      </c>
      <c r="S26" s="4" t="s">
        <v>366</v>
      </c>
      <c r="T26" s="4" t="s">
        <v>374</v>
      </c>
    </row>
    <row r="27" spans="1:20" ht="10.5" customHeight="1" x14ac:dyDescent="0.2">
      <c r="A27" s="11" t="s">
        <v>377</v>
      </c>
      <c r="B27" s="3"/>
      <c r="C27" s="3" t="s">
        <v>369</v>
      </c>
      <c r="D27" s="4" t="s">
        <v>370</v>
      </c>
      <c r="E27" s="3" t="s">
        <v>361</v>
      </c>
      <c r="F27" s="3" t="s">
        <v>371</v>
      </c>
      <c r="G27" s="3" t="s">
        <v>293</v>
      </c>
      <c r="H27" s="3" t="s">
        <v>372</v>
      </c>
      <c r="I27" s="3" t="s">
        <v>277</v>
      </c>
      <c r="J27" s="3" t="s">
        <v>364</v>
      </c>
      <c r="K27" s="3" t="s">
        <v>280</v>
      </c>
      <c r="L27" s="3"/>
      <c r="M27" s="3" t="s">
        <v>281</v>
      </c>
      <c r="N27" s="3"/>
      <c r="O27" s="4" t="s">
        <v>288</v>
      </c>
      <c r="P27" s="4" t="s">
        <v>288</v>
      </c>
      <c r="Q27" s="4" t="s">
        <v>288</v>
      </c>
      <c r="R27" s="4" t="s">
        <v>373</v>
      </c>
      <c r="S27" s="4" t="s">
        <v>283</v>
      </c>
      <c r="T27" s="4" t="s">
        <v>374</v>
      </c>
    </row>
    <row r="28" spans="1:20" ht="10.5" customHeight="1" x14ac:dyDescent="0.2">
      <c r="A28" s="11" t="s">
        <v>378</v>
      </c>
      <c r="B28" s="3"/>
      <c r="C28" s="3" t="s">
        <v>369</v>
      </c>
      <c r="D28" s="4" t="s">
        <v>370</v>
      </c>
      <c r="E28" s="3" t="s">
        <v>361</v>
      </c>
      <c r="F28" s="3" t="s">
        <v>371</v>
      </c>
      <c r="G28" s="3" t="s">
        <v>293</v>
      </c>
      <c r="H28" s="3" t="s">
        <v>372</v>
      </c>
      <c r="I28" s="3" t="s">
        <v>277</v>
      </c>
      <c r="J28" s="3" t="s">
        <v>364</v>
      </c>
      <c r="K28" s="3" t="s">
        <v>280</v>
      </c>
      <c r="L28" s="3"/>
      <c r="M28" s="3" t="s">
        <v>281</v>
      </c>
      <c r="N28" s="3"/>
      <c r="O28" s="4" t="s">
        <v>288</v>
      </c>
      <c r="P28" s="4" t="s">
        <v>288</v>
      </c>
      <c r="Q28" s="4" t="s">
        <v>288</v>
      </c>
      <c r="R28" s="4" t="s">
        <v>376</v>
      </c>
      <c r="S28" s="4" t="s">
        <v>283</v>
      </c>
      <c r="T28" s="4" t="s">
        <v>374</v>
      </c>
    </row>
    <row r="29" spans="1:20" ht="10.5" customHeight="1" x14ac:dyDescent="0.2">
      <c r="A29" s="11" t="s">
        <v>379</v>
      </c>
      <c r="B29" s="3"/>
      <c r="C29" s="3" t="s">
        <v>380</v>
      </c>
      <c r="D29" s="4" t="s">
        <v>274</v>
      </c>
      <c r="E29" s="3" t="s">
        <v>275</v>
      </c>
      <c r="F29" s="3" t="s">
        <v>381</v>
      </c>
      <c r="G29" s="3" t="s">
        <v>277</v>
      </c>
      <c r="H29" s="3" t="s">
        <v>382</v>
      </c>
      <c r="I29" s="3" t="s">
        <v>277</v>
      </c>
      <c r="J29" s="3" t="s">
        <v>279</v>
      </c>
      <c r="K29" s="3" t="s">
        <v>280</v>
      </c>
      <c r="L29" s="3"/>
      <c r="M29" s="3" t="s">
        <v>281</v>
      </c>
      <c r="N29" s="3"/>
      <c r="O29" s="4" t="s">
        <v>288</v>
      </c>
      <c r="P29" s="4" t="s">
        <v>288</v>
      </c>
      <c r="Q29" s="4" t="s">
        <v>288</v>
      </c>
      <c r="R29" s="4" t="s">
        <v>282</v>
      </c>
      <c r="S29" s="4" t="s">
        <v>283</v>
      </c>
      <c r="T29" s="4" t="s">
        <v>374</v>
      </c>
    </row>
    <row r="30" spans="1:20" ht="10.5" customHeight="1" x14ac:dyDescent="0.2">
      <c r="A30" s="11" t="s">
        <v>383</v>
      </c>
      <c r="B30" s="3"/>
      <c r="C30" s="3" t="s">
        <v>333</v>
      </c>
      <c r="D30" s="4" t="s">
        <v>274</v>
      </c>
      <c r="E30" s="3" t="s">
        <v>384</v>
      </c>
      <c r="F30" s="3" t="s">
        <v>385</v>
      </c>
      <c r="G30" s="3" t="s">
        <v>303</v>
      </c>
      <c r="H30" s="3" t="s">
        <v>386</v>
      </c>
      <c r="I30" s="3" t="s">
        <v>293</v>
      </c>
      <c r="J30" s="3" t="s">
        <v>279</v>
      </c>
      <c r="K30" s="3" t="s">
        <v>280</v>
      </c>
      <c r="L30" s="3" t="s">
        <v>24</v>
      </c>
      <c r="M30" s="3" t="s">
        <v>281</v>
      </c>
      <c r="N30" s="3" t="s">
        <v>30</v>
      </c>
      <c r="O30" s="4" t="s">
        <v>282</v>
      </c>
      <c r="P30" s="4" t="s">
        <v>387</v>
      </c>
      <c r="Q30" s="4" t="s">
        <v>252</v>
      </c>
      <c r="R30" s="4" t="s">
        <v>282</v>
      </c>
      <c r="S30" s="4" t="s">
        <v>388</v>
      </c>
      <c r="T30" s="4" t="s">
        <v>374</v>
      </c>
    </row>
    <row r="31" spans="1:20" ht="10.5" customHeight="1" x14ac:dyDescent="0.2">
      <c r="A31" s="11" t="s">
        <v>389</v>
      </c>
      <c r="B31" s="3"/>
      <c r="C31" s="3" t="s">
        <v>333</v>
      </c>
      <c r="D31" s="4" t="s">
        <v>274</v>
      </c>
      <c r="E31" s="3" t="s">
        <v>384</v>
      </c>
      <c r="F31" s="3" t="s">
        <v>385</v>
      </c>
      <c r="G31" s="3" t="s">
        <v>303</v>
      </c>
      <c r="H31" s="3" t="s">
        <v>386</v>
      </c>
      <c r="I31" s="3" t="s">
        <v>293</v>
      </c>
      <c r="J31" s="3" t="s">
        <v>279</v>
      </c>
      <c r="K31" s="3" t="s">
        <v>280</v>
      </c>
      <c r="L31" s="3"/>
      <c r="M31" s="3" t="s">
        <v>281</v>
      </c>
      <c r="N31" s="3"/>
      <c r="O31" s="4" t="s">
        <v>288</v>
      </c>
      <c r="P31" s="4" t="s">
        <v>288</v>
      </c>
      <c r="Q31" s="4" t="s">
        <v>288</v>
      </c>
      <c r="R31" s="4" t="s">
        <v>390</v>
      </c>
      <c r="S31" s="4" t="s">
        <v>391</v>
      </c>
      <c r="T31" s="4" t="s">
        <v>374</v>
      </c>
    </row>
    <row r="32" spans="1:20" ht="10.5" customHeight="1" x14ac:dyDescent="0.2">
      <c r="A32" s="11" t="s">
        <v>392</v>
      </c>
      <c r="B32" s="3"/>
      <c r="C32" s="3" t="s">
        <v>333</v>
      </c>
      <c r="D32" s="4" t="s">
        <v>274</v>
      </c>
      <c r="E32" s="3" t="s">
        <v>384</v>
      </c>
      <c r="F32" s="3" t="s">
        <v>385</v>
      </c>
      <c r="G32" s="3" t="s">
        <v>303</v>
      </c>
      <c r="H32" s="3" t="s">
        <v>386</v>
      </c>
      <c r="I32" s="3" t="s">
        <v>293</v>
      </c>
      <c r="J32" s="3" t="s">
        <v>279</v>
      </c>
      <c r="K32" s="3" t="s">
        <v>280</v>
      </c>
      <c r="L32" s="3"/>
      <c r="M32" s="3" t="s">
        <v>281</v>
      </c>
      <c r="N32" s="3"/>
      <c r="O32" s="4" t="s">
        <v>288</v>
      </c>
      <c r="P32" s="4" t="s">
        <v>288</v>
      </c>
      <c r="Q32" s="4" t="s">
        <v>288</v>
      </c>
      <c r="R32" s="4" t="s">
        <v>282</v>
      </c>
      <c r="S32" s="4" t="s">
        <v>393</v>
      </c>
      <c r="T32" s="4" t="s">
        <v>374</v>
      </c>
    </row>
    <row r="33" spans="1:20" ht="10.5" customHeight="1" x14ac:dyDescent="0.2">
      <c r="A33" s="11" t="s">
        <v>394</v>
      </c>
      <c r="B33" s="3"/>
      <c r="C33" s="3" t="s">
        <v>333</v>
      </c>
      <c r="D33" s="4" t="s">
        <v>274</v>
      </c>
      <c r="E33" s="3" t="s">
        <v>384</v>
      </c>
      <c r="F33" s="3" t="s">
        <v>385</v>
      </c>
      <c r="G33" s="3" t="s">
        <v>303</v>
      </c>
      <c r="H33" s="3" t="s">
        <v>386</v>
      </c>
      <c r="I33" s="3" t="s">
        <v>293</v>
      </c>
      <c r="J33" s="3" t="s">
        <v>279</v>
      </c>
      <c r="K33" s="3" t="s">
        <v>280</v>
      </c>
      <c r="L33" s="3"/>
      <c r="M33" s="3" t="s">
        <v>281</v>
      </c>
      <c r="N33" s="3"/>
      <c r="O33" s="4" t="s">
        <v>288</v>
      </c>
      <c r="P33" s="4" t="s">
        <v>288</v>
      </c>
      <c r="Q33" s="4" t="s">
        <v>288</v>
      </c>
      <c r="R33" s="4" t="s">
        <v>282</v>
      </c>
      <c r="S33" s="4" t="s">
        <v>342</v>
      </c>
      <c r="T33" s="4" t="s">
        <v>374</v>
      </c>
    </row>
    <row r="34" spans="1:20" ht="10.5" customHeight="1" x14ac:dyDescent="0.2">
      <c r="A34" s="11" t="s">
        <v>395</v>
      </c>
      <c r="B34" s="3"/>
      <c r="C34" s="3" t="s">
        <v>396</v>
      </c>
      <c r="D34" s="4" t="s">
        <v>274</v>
      </c>
      <c r="E34" s="3" t="s">
        <v>397</v>
      </c>
      <c r="F34" s="3" t="s">
        <v>398</v>
      </c>
      <c r="G34" s="3" t="s">
        <v>303</v>
      </c>
      <c r="H34" s="3" t="s">
        <v>386</v>
      </c>
      <c r="I34" s="3" t="s">
        <v>293</v>
      </c>
      <c r="J34" s="3" t="s">
        <v>279</v>
      </c>
      <c r="K34" s="3" t="s">
        <v>280</v>
      </c>
      <c r="L34" s="3"/>
      <c r="M34" s="3" t="s">
        <v>281</v>
      </c>
      <c r="N34" s="3"/>
      <c r="O34" s="4" t="s">
        <v>288</v>
      </c>
      <c r="P34" s="4" t="s">
        <v>288</v>
      </c>
      <c r="Q34" s="4" t="s">
        <v>288</v>
      </c>
      <c r="R34" s="4" t="s">
        <v>285</v>
      </c>
      <c r="S34" s="4" t="s">
        <v>312</v>
      </c>
      <c r="T34" s="4" t="s">
        <v>374</v>
      </c>
    </row>
    <row r="35" spans="1:20" ht="10.5" customHeight="1" x14ac:dyDescent="0.2">
      <c r="A35" s="11" t="s">
        <v>399</v>
      </c>
      <c r="B35" s="3"/>
      <c r="C35" s="3" t="s">
        <v>396</v>
      </c>
      <c r="D35" s="4" t="s">
        <v>274</v>
      </c>
      <c r="E35" s="3" t="s">
        <v>397</v>
      </c>
      <c r="F35" s="3" t="s">
        <v>398</v>
      </c>
      <c r="G35" s="3" t="s">
        <v>303</v>
      </c>
      <c r="H35" s="3" t="s">
        <v>386</v>
      </c>
      <c r="I35" s="3" t="s">
        <v>293</v>
      </c>
      <c r="J35" s="3" t="s">
        <v>279</v>
      </c>
      <c r="K35" s="3" t="s">
        <v>280</v>
      </c>
      <c r="L35" s="3"/>
      <c r="M35" s="3" t="s">
        <v>281</v>
      </c>
      <c r="N35" s="3"/>
      <c r="O35" s="4" t="s">
        <v>288</v>
      </c>
      <c r="P35" s="4" t="s">
        <v>288</v>
      </c>
      <c r="Q35" s="4" t="s">
        <v>288</v>
      </c>
      <c r="R35" s="4" t="s">
        <v>285</v>
      </c>
      <c r="S35" s="4" t="s">
        <v>312</v>
      </c>
      <c r="T35" s="4" t="s">
        <v>374</v>
      </c>
    </row>
    <row r="36" spans="1:20" ht="10.5" customHeight="1" x14ac:dyDescent="0.2">
      <c r="A36" s="11" t="s">
        <v>400</v>
      </c>
      <c r="B36" s="3"/>
      <c r="C36" s="3" t="s">
        <v>396</v>
      </c>
      <c r="D36" s="4" t="s">
        <v>274</v>
      </c>
      <c r="E36" s="3" t="s">
        <v>397</v>
      </c>
      <c r="F36" s="3" t="s">
        <v>398</v>
      </c>
      <c r="G36" s="3" t="s">
        <v>303</v>
      </c>
      <c r="H36" s="3" t="s">
        <v>386</v>
      </c>
      <c r="I36" s="3" t="s">
        <v>293</v>
      </c>
      <c r="J36" s="3" t="s">
        <v>279</v>
      </c>
      <c r="K36" s="3" t="s">
        <v>280</v>
      </c>
      <c r="L36" s="3"/>
      <c r="M36" s="3" t="s">
        <v>281</v>
      </c>
      <c r="N36" s="3"/>
      <c r="O36" s="4" t="s">
        <v>288</v>
      </c>
      <c r="P36" s="4" t="s">
        <v>288</v>
      </c>
      <c r="Q36" s="4" t="s">
        <v>288</v>
      </c>
      <c r="R36" s="4" t="s">
        <v>285</v>
      </c>
      <c r="S36" s="4" t="s">
        <v>312</v>
      </c>
      <c r="T36" s="4" t="s">
        <v>374</v>
      </c>
    </row>
    <row r="37" spans="1:20" ht="10.5" customHeight="1" x14ac:dyDescent="0.2">
      <c r="A37" s="11" t="s">
        <v>401</v>
      </c>
      <c r="B37" s="3"/>
      <c r="C37" s="3" t="s">
        <v>396</v>
      </c>
      <c r="D37" s="4" t="s">
        <v>274</v>
      </c>
      <c r="E37" s="3" t="s">
        <v>397</v>
      </c>
      <c r="F37" s="3" t="s">
        <v>398</v>
      </c>
      <c r="G37" s="3" t="s">
        <v>303</v>
      </c>
      <c r="H37" s="3" t="s">
        <v>386</v>
      </c>
      <c r="I37" s="3" t="s">
        <v>293</v>
      </c>
      <c r="J37" s="3" t="s">
        <v>279</v>
      </c>
      <c r="K37" s="3" t="s">
        <v>280</v>
      </c>
      <c r="L37" s="3"/>
      <c r="M37" s="3" t="s">
        <v>281</v>
      </c>
      <c r="N37" s="3"/>
      <c r="O37" s="4" t="s">
        <v>288</v>
      </c>
      <c r="P37" s="4" t="s">
        <v>288</v>
      </c>
      <c r="Q37" s="4" t="s">
        <v>288</v>
      </c>
      <c r="R37" s="4" t="s">
        <v>285</v>
      </c>
      <c r="S37" s="4" t="s">
        <v>312</v>
      </c>
      <c r="T37" s="4" t="s">
        <v>374</v>
      </c>
    </row>
    <row r="38" spans="1:20" ht="10.5" customHeight="1" x14ac:dyDescent="0.2">
      <c r="A38" s="11" t="s">
        <v>402</v>
      </c>
      <c r="B38" s="3"/>
      <c r="C38" s="3" t="s">
        <v>403</v>
      </c>
      <c r="D38" s="4" t="s">
        <v>274</v>
      </c>
      <c r="E38" s="3" t="s">
        <v>404</v>
      </c>
      <c r="F38" s="3" t="s">
        <v>405</v>
      </c>
      <c r="G38" s="3" t="s">
        <v>303</v>
      </c>
      <c r="H38" s="3" t="s">
        <v>406</v>
      </c>
      <c r="I38" s="3" t="s">
        <v>293</v>
      </c>
      <c r="J38" s="3" t="s">
        <v>279</v>
      </c>
      <c r="K38" s="3" t="s">
        <v>280</v>
      </c>
      <c r="L38" s="3" t="s">
        <v>24</v>
      </c>
      <c r="M38" s="3" t="s">
        <v>281</v>
      </c>
      <c r="N38" s="3" t="s">
        <v>30</v>
      </c>
      <c r="O38" s="4" t="s">
        <v>282</v>
      </c>
      <c r="P38" s="4" t="s">
        <v>283</v>
      </c>
      <c r="Q38" s="4" t="s">
        <v>337</v>
      </c>
      <c r="R38" s="4" t="s">
        <v>407</v>
      </c>
      <c r="S38" s="4" t="s">
        <v>342</v>
      </c>
      <c r="T38" s="4" t="s">
        <v>284</v>
      </c>
    </row>
    <row r="39" spans="1:20" ht="10.5" customHeight="1" x14ac:dyDescent="0.2">
      <c r="A39" s="11" t="s">
        <v>408</v>
      </c>
      <c r="B39" s="3"/>
      <c r="C39" s="3" t="s">
        <v>403</v>
      </c>
      <c r="D39" s="4" t="s">
        <v>274</v>
      </c>
      <c r="E39" s="3" t="s">
        <v>404</v>
      </c>
      <c r="F39" s="3" t="s">
        <v>405</v>
      </c>
      <c r="G39" s="3" t="s">
        <v>303</v>
      </c>
      <c r="H39" s="3" t="s">
        <v>406</v>
      </c>
      <c r="I39" s="3" t="s">
        <v>293</v>
      </c>
      <c r="J39" s="3" t="s">
        <v>279</v>
      </c>
      <c r="K39" s="3" t="s">
        <v>280</v>
      </c>
      <c r="L39" s="3" t="s">
        <v>24</v>
      </c>
      <c r="M39" s="3" t="s">
        <v>281</v>
      </c>
      <c r="N39" s="3" t="s">
        <v>30</v>
      </c>
      <c r="O39" s="4" t="s">
        <v>282</v>
      </c>
      <c r="P39" s="4" t="s">
        <v>283</v>
      </c>
      <c r="Q39" s="4" t="s">
        <v>337</v>
      </c>
      <c r="R39" s="4" t="s">
        <v>282</v>
      </c>
      <c r="S39" s="4" t="s">
        <v>342</v>
      </c>
      <c r="T39" s="4" t="s">
        <v>284</v>
      </c>
    </row>
    <row r="40" spans="1:20" ht="10.5" customHeight="1" x14ac:dyDescent="0.2">
      <c r="A40" s="11" t="s">
        <v>409</v>
      </c>
      <c r="B40" s="3"/>
      <c r="C40" s="3" t="s">
        <v>403</v>
      </c>
      <c r="D40" s="4" t="s">
        <v>274</v>
      </c>
      <c r="E40" s="3" t="s">
        <v>404</v>
      </c>
      <c r="F40" s="3" t="s">
        <v>405</v>
      </c>
      <c r="G40" s="3" t="s">
        <v>303</v>
      </c>
      <c r="H40" s="3" t="s">
        <v>406</v>
      </c>
      <c r="I40" s="3" t="s">
        <v>293</v>
      </c>
      <c r="J40" s="3" t="s">
        <v>279</v>
      </c>
      <c r="K40" s="3" t="s">
        <v>280</v>
      </c>
      <c r="L40" s="3" t="s">
        <v>24</v>
      </c>
      <c r="M40" s="3" t="s">
        <v>281</v>
      </c>
      <c r="N40" s="3" t="s">
        <v>30</v>
      </c>
      <c r="O40" s="4" t="s">
        <v>282</v>
      </c>
      <c r="P40" s="4" t="s">
        <v>283</v>
      </c>
      <c r="Q40" s="4" t="s">
        <v>337</v>
      </c>
      <c r="R40" s="4" t="s">
        <v>282</v>
      </c>
      <c r="S40" s="4" t="s">
        <v>342</v>
      </c>
      <c r="T40" s="4" t="s">
        <v>284</v>
      </c>
    </row>
    <row r="41" spans="1:20" ht="10.5" customHeight="1" x14ac:dyDescent="0.2">
      <c r="A41" s="11" t="s">
        <v>410</v>
      </c>
      <c r="B41" s="3"/>
      <c r="C41" s="3" t="s">
        <v>403</v>
      </c>
      <c r="D41" s="4" t="s">
        <v>274</v>
      </c>
      <c r="E41" s="3" t="s">
        <v>404</v>
      </c>
      <c r="F41" s="3" t="s">
        <v>405</v>
      </c>
      <c r="G41" s="3" t="s">
        <v>303</v>
      </c>
      <c r="H41" s="3" t="s">
        <v>406</v>
      </c>
      <c r="I41" s="3" t="s">
        <v>293</v>
      </c>
      <c r="J41" s="3" t="s">
        <v>279</v>
      </c>
      <c r="K41" s="3" t="s">
        <v>280</v>
      </c>
      <c r="L41" s="3" t="s">
        <v>24</v>
      </c>
      <c r="M41" s="3" t="s">
        <v>281</v>
      </c>
      <c r="N41" s="3" t="s">
        <v>30</v>
      </c>
      <c r="O41" s="4" t="s">
        <v>282</v>
      </c>
      <c r="P41" s="4" t="s">
        <v>283</v>
      </c>
      <c r="Q41" s="4" t="s">
        <v>337</v>
      </c>
      <c r="R41" s="4" t="s">
        <v>282</v>
      </c>
      <c r="S41" s="4" t="s">
        <v>342</v>
      </c>
      <c r="T41" s="4" t="s">
        <v>284</v>
      </c>
    </row>
    <row r="42" spans="1:20" ht="10.5" customHeight="1" x14ac:dyDescent="0.2">
      <c r="A42" s="11" t="s">
        <v>411</v>
      </c>
      <c r="B42" s="3"/>
      <c r="C42" s="3" t="s">
        <v>412</v>
      </c>
      <c r="D42" s="4" t="s">
        <v>274</v>
      </c>
      <c r="E42" s="3" t="s">
        <v>404</v>
      </c>
      <c r="F42" s="3" t="s">
        <v>413</v>
      </c>
      <c r="G42" s="3" t="s">
        <v>303</v>
      </c>
      <c r="H42" s="3" t="s">
        <v>414</v>
      </c>
      <c r="I42" s="3" t="s">
        <v>293</v>
      </c>
      <c r="J42" s="3" t="s">
        <v>279</v>
      </c>
      <c r="K42" s="3" t="s">
        <v>280</v>
      </c>
      <c r="L42" s="3" t="s">
        <v>24</v>
      </c>
      <c r="M42" s="3" t="s">
        <v>281</v>
      </c>
      <c r="N42" s="3" t="s">
        <v>30</v>
      </c>
      <c r="O42" s="4" t="s">
        <v>282</v>
      </c>
      <c r="P42" s="4" t="s">
        <v>415</v>
      </c>
      <c r="Q42" s="4" t="s">
        <v>284</v>
      </c>
      <c r="R42" s="4" t="s">
        <v>407</v>
      </c>
      <c r="S42" s="4" t="s">
        <v>416</v>
      </c>
      <c r="T42" s="4" t="s">
        <v>284</v>
      </c>
    </row>
    <row r="43" spans="1:20" ht="10.5" customHeight="1" x14ac:dyDescent="0.2">
      <c r="A43" s="11" t="s">
        <v>417</v>
      </c>
      <c r="B43" s="3"/>
      <c r="C43" s="3" t="s">
        <v>412</v>
      </c>
      <c r="D43" s="4" t="s">
        <v>274</v>
      </c>
      <c r="E43" s="3" t="s">
        <v>404</v>
      </c>
      <c r="F43" s="3" t="s">
        <v>413</v>
      </c>
      <c r="G43" s="3" t="s">
        <v>303</v>
      </c>
      <c r="H43" s="3" t="s">
        <v>414</v>
      </c>
      <c r="I43" s="3" t="s">
        <v>293</v>
      </c>
      <c r="J43" s="3" t="s">
        <v>279</v>
      </c>
      <c r="K43" s="3" t="s">
        <v>280</v>
      </c>
      <c r="L43" s="3" t="s">
        <v>24</v>
      </c>
      <c r="M43" s="3" t="s">
        <v>281</v>
      </c>
      <c r="N43" s="3" t="s">
        <v>30</v>
      </c>
      <c r="O43" s="4" t="s">
        <v>282</v>
      </c>
      <c r="P43" s="4" t="s">
        <v>415</v>
      </c>
      <c r="Q43" s="4" t="s">
        <v>284</v>
      </c>
      <c r="R43" s="4" t="s">
        <v>418</v>
      </c>
      <c r="S43" s="4" t="s">
        <v>416</v>
      </c>
      <c r="T43" s="4" t="s">
        <v>284</v>
      </c>
    </row>
    <row r="44" spans="1:20" ht="10.5" customHeight="1" x14ac:dyDescent="0.2">
      <c r="A44" s="11" t="s">
        <v>419</v>
      </c>
      <c r="B44" s="3"/>
      <c r="C44" s="3" t="s">
        <v>420</v>
      </c>
      <c r="D44" s="4" t="s">
        <v>360</v>
      </c>
      <c r="E44" s="3" t="s">
        <v>421</v>
      </c>
      <c r="F44" s="3" t="s">
        <v>422</v>
      </c>
      <c r="G44" s="3" t="s">
        <v>277</v>
      </c>
      <c r="H44" s="3" t="s">
        <v>423</v>
      </c>
      <c r="I44" s="3" t="s">
        <v>293</v>
      </c>
      <c r="J44" s="3" t="s">
        <v>424</v>
      </c>
      <c r="K44" s="3" t="s">
        <v>280</v>
      </c>
      <c r="L44" s="3" t="s">
        <v>24</v>
      </c>
      <c r="M44" s="3" t="s">
        <v>281</v>
      </c>
      <c r="N44" s="3" t="s">
        <v>30</v>
      </c>
      <c r="O44" s="4" t="s">
        <v>282</v>
      </c>
      <c r="P44" s="4" t="s">
        <v>283</v>
      </c>
      <c r="Q44" s="4" t="s">
        <v>425</v>
      </c>
      <c r="R44" s="4" t="s">
        <v>426</v>
      </c>
      <c r="S44" s="4" t="s">
        <v>427</v>
      </c>
      <c r="T44" s="4" t="s">
        <v>425</v>
      </c>
    </row>
    <row r="45" spans="1:20" ht="10.5" customHeight="1" x14ac:dyDescent="0.2">
      <c r="A45" s="11" t="s">
        <v>428</v>
      </c>
      <c r="B45" s="3"/>
      <c r="C45" s="3" t="s">
        <v>420</v>
      </c>
      <c r="D45" s="4" t="s">
        <v>360</v>
      </c>
      <c r="E45" s="3" t="s">
        <v>421</v>
      </c>
      <c r="F45" s="3" t="s">
        <v>422</v>
      </c>
      <c r="G45" s="3" t="s">
        <v>277</v>
      </c>
      <c r="H45" s="3" t="s">
        <v>429</v>
      </c>
      <c r="I45" s="3" t="s">
        <v>293</v>
      </c>
      <c r="J45" s="3" t="s">
        <v>424</v>
      </c>
      <c r="K45" s="3" t="s">
        <v>280</v>
      </c>
      <c r="L45" s="3" t="s">
        <v>24</v>
      </c>
      <c r="M45" s="3" t="s">
        <v>281</v>
      </c>
      <c r="N45" s="3" t="s">
        <v>30</v>
      </c>
      <c r="O45" s="4" t="s">
        <v>282</v>
      </c>
      <c r="P45" s="4" t="s">
        <v>283</v>
      </c>
      <c r="Q45" s="4" t="s">
        <v>430</v>
      </c>
      <c r="R45" s="4" t="s">
        <v>282</v>
      </c>
      <c r="S45" s="4" t="s">
        <v>342</v>
      </c>
      <c r="T45" s="4" t="s">
        <v>431</v>
      </c>
    </row>
    <row r="46" spans="1:20" ht="10.5" customHeight="1" x14ac:dyDescent="0.2">
      <c r="A46" s="11" t="s">
        <v>432</v>
      </c>
      <c r="B46" s="3"/>
      <c r="C46" s="3" t="s">
        <v>420</v>
      </c>
      <c r="D46" s="4" t="s">
        <v>360</v>
      </c>
      <c r="E46" s="3" t="s">
        <v>421</v>
      </c>
      <c r="F46" s="3" t="s">
        <v>422</v>
      </c>
      <c r="G46" s="3" t="s">
        <v>277</v>
      </c>
      <c r="H46" s="3" t="s">
        <v>429</v>
      </c>
      <c r="I46" s="3" t="s">
        <v>293</v>
      </c>
      <c r="J46" s="3" t="s">
        <v>424</v>
      </c>
      <c r="K46" s="3" t="s">
        <v>280</v>
      </c>
      <c r="L46" s="3" t="s">
        <v>24</v>
      </c>
      <c r="M46" s="3" t="s">
        <v>281</v>
      </c>
      <c r="N46" s="3" t="s">
        <v>30</v>
      </c>
      <c r="O46" s="4" t="s">
        <v>282</v>
      </c>
      <c r="P46" s="4" t="s">
        <v>283</v>
      </c>
      <c r="Q46" s="4" t="s">
        <v>430</v>
      </c>
      <c r="R46" s="4" t="s">
        <v>282</v>
      </c>
      <c r="S46" s="4" t="s">
        <v>342</v>
      </c>
      <c r="T46" s="4" t="s">
        <v>431</v>
      </c>
    </row>
    <row r="47" spans="1:20" ht="10.5" customHeight="1" x14ac:dyDescent="0.2">
      <c r="A47" s="11" t="s">
        <v>433</v>
      </c>
      <c r="B47" s="3"/>
      <c r="C47" s="3" t="s">
        <v>420</v>
      </c>
      <c r="D47" s="4" t="s">
        <v>360</v>
      </c>
      <c r="E47" s="3" t="s">
        <v>421</v>
      </c>
      <c r="F47" s="3" t="s">
        <v>422</v>
      </c>
      <c r="G47" s="3" t="s">
        <v>277</v>
      </c>
      <c r="H47" s="3" t="s">
        <v>429</v>
      </c>
      <c r="I47" s="3" t="s">
        <v>293</v>
      </c>
      <c r="J47" s="3" t="s">
        <v>424</v>
      </c>
      <c r="K47" s="3" t="s">
        <v>280</v>
      </c>
      <c r="L47" s="3" t="s">
        <v>24</v>
      </c>
      <c r="M47" s="3" t="s">
        <v>281</v>
      </c>
      <c r="N47" s="3" t="s">
        <v>30</v>
      </c>
      <c r="O47" s="4" t="s">
        <v>282</v>
      </c>
      <c r="P47" s="4" t="s">
        <v>283</v>
      </c>
      <c r="Q47" s="4" t="s">
        <v>430</v>
      </c>
      <c r="R47" s="4" t="s">
        <v>282</v>
      </c>
      <c r="S47" s="4" t="s">
        <v>342</v>
      </c>
      <c r="T47" s="4" t="s">
        <v>431</v>
      </c>
    </row>
    <row r="48" spans="1:20" ht="10.5" customHeight="1" x14ac:dyDescent="0.2">
      <c r="A48" s="11" t="s">
        <v>434</v>
      </c>
      <c r="B48" s="3"/>
      <c r="C48" s="3" t="s">
        <v>435</v>
      </c>
      <c r="D48" s="4" t="s">
        <v>274</v>
      </c>
      <c r="E48" s="3" t="s">
        <v>436</v>
      </c>
      <c r="F48" s="3" t="s">
        <v>437</v>
      </c>
      <c r="G48" s="3" t="s">
        <v>303</v>
      </c>
      <c r="H48" s="3" t="s">
        <v>438</v>
      </c>
      <c r="I48" s="3" t="s">
        <v>303</v>
      </c>
      <c r="J48" s="3" t="s">
        <v>424</v>
      </c>
      <c r="K48" s="3" t="s">
        <v>280</v>
      </c>
      <c r="L48" s="3" t="s">
        <v>24</v>
      </c>
      <c r="M48" s="3" t="s">
        <v>281</v>
      </c>
      <c r="N48" s="3" t="s">
        <v>30</v>
      </c>
      <c r="O48" s="4" t="s">
        <v>285</v>
      </c>
      <c r="P48" s="4" t="s">
        <v>283</v>
      </c>
      <c r="Q48" s="4" t="s">
        <v>337</v>
      </c>
      <c r="R48" s="4" t="s">
        <v>439</v>
      </c>
      <c r="S48" s="4" t="s">
        <v>332</v>
      </c>
      <c r="T48" s="4" t="s">
        <v>440</v>
      </c>
    </row>
    <row r="49" spans="1:20" ht="10.5" customHeight="1" x14ac:dyDescent="0.2">
      <c r="A49" s="11" t="s">
        <v>442</v>
      </c>
      <c r="B49" s="3"/>
      <c r="C49" s="3" t="s">
        <v>435</v>
      </c>
      <c r="D49" s="4" t="s">
        <v>274</v>
      </c>
      <c r="E49" s="3" t="s">
        <v>436</v>
      </c>
      <c r="F49" s="3" t="s">
        <v>437</v>
      </c>
      <c r="G49" s="3" t="s">
        <v>303</v>
      </c>
      <c r="H49" s="3" t="s">
        <v>438</v>
      </c>
      <c r="I49" s="3" t="s">
        <v>303</v>
      </c>
      <c r="J49" s="3" t="s">
        <v>424</v>
      </c>
      <c r="K49" s="3" t="s">
        <v>280</v>
      </c>
      <c r="L49" s="3" t="s">
        <v>24</v>
      </c>
      <c r="M49" s="3" t="s">
        <v>281</v>
      </c>
      <c r="N49" s="3" t="s">
        <v>30</v>
      </c>
      <c r="O49" s="4" t="s">
        <v>285</v>
      </c>
      <c r="P49" s="4" t="s">
        <v>283</v>
      </c>
      <c r="Q49" s="4" t="s">
        <v>337</v>
      </c>
      <c r="R49" s="4" t="s">
        <v>439</v>
      </c>
      <c r="S49" s="4" t="s">
        <v>283</v>
      </c>
      <c r="T49" s="4" t="s">
        <v>440</v>
      </c>
    </row>
    <row r="50" spans="1:20" ht="10.5" customHeight="1" x14ac:dyDescent="0.2">
      <c r="A50" s="11" t="s">
        <v>443</v>
      </c>
      <c r="B50" s="3"/>
      <c r="C50" s="3" t="s">
        <v>444</v>
      </c>
      <c r="D50" s="4" t="s">
        <v>360</v>
      </c>
      <c r="E50" s="3" t="s">
        <v>445</v>
      </c>
      <c r="F50" s="3" t="s">
        <v>446</v>
      </c>
      <c r="G50" s="3" t="s">
        <v>340</v>
      </c>
      <c r="H50" s="3" t="s">
        <v>447</v>
      </c>
      <c r="I50" s="3" t="s">
        <v>340</v>
      </c>
      <c r="J50" s="3" t="s">
        <v>424</v>
      </c>
      <c r="K50" s="3" t="s">
        <v>280</v>
      </c>
      <c r="L50" s="3"/>
      <c r="M50" s="3" t="s">
        <v>281</v>
      </c>
      <c r="N50" s="3"/>
      <c r="O50" s="4" t="s">
        <v>288</v>
      </c>
      <c r="P50" s="4" t="s">
        <v>288</v>
      </c>
      <c r="Q50" s="4" t="s">
        <v>288</v>
      </c>
      <c r="R50" s="4" t="s">
        <v>448</v>
      </c>
      <c r="S50" s="4" t="s">
        <v>448</v>
      </c>
      <c r="T50" s="4" t="s">
        <v>449</v>
      </c>
    </row>
    <row r="51" spans="1:20" ht="10.5" customHeight="1" x14ac:dyDescent="0.2">
      <c r="A51" s="11" t="s">
        <v>450</v>
      </c>
      <c r="B51" s="3"/>
      <c r="C51" s="3" t="s">
        <v>444</v>
      </c>
      <c r="D51" s="4" t="s">
        <v>360</v>
      </c>
      <c r="E51" s="3" t="s">
        <v>445</v>
      </c>
      <c r="F51" s="3" t="s">
        <v>446</v>
      </c>
      <c r="G51" s="3" t="s">
        <v>340</v>
      </c>
      <c r="H51" s="3" t="s">
        <v>447</v>
      </c>
      <c r="I51" s="3" t="s">
        <v>340</v>
      </c>
      <c r="J51" s="3" t="s">
        <v>424</v>
      </c>
      <c r="K51" s="3" t="s">
        <v>280</v>
      </c>
      <c r="L51" s="3"/>
      <c r="M51" s="3" t="s">
        <v>281</v>
      </c>
      <c r="N51" s="3"/>
      <c r="O51" s="4" t="s">
        <v>288</v>
      </c>
      <c r="P51" s="4" t="s">
        <v>288</v>
      </c>
      <c r="Q51" s="4" t="s">
        <v>288</v>
      </c>
      <c r="R51" s="4" t="s">
        <v>282</v>
      </c>
      <c r="S51" s="4" t="s">
        <v>342</v>
      </c>
      <c r="T51" s="4" t="s">
        <v>449</v>
      </c>
    </row>
    <row r="52" spans="1:20" ht="10.5" customHeight="1" x14ac:dyDescent="0.2">
      <c r="A52" s="11" t="s">
        <v>451</v>
      </c>
      <c r="B52" s="3"/>
      <c r="C52" s="3" t="s">
        <v>444</v>
      </c>
      <c r="D52" s="4" t="s">
        <v>360</v>
      </c>
      <c r="E52" s="3" t="s">
        <v>445</v>
      </c>
      <c r="F52" s="3" t="s">
        <v>446</v>
      </c>
      <c r="G52" s="3" t="s">
        <v>340</v>
      </c>
      <c r="H52" s="3" t="s">
        <v>447</v>
      </c>
      <c r="I52" s="3" t="s">
        <v>340</v>
      </c>
      <c r="J52" s="3" t="s">
        <v>424</v>
      </c>
      <c r="K52" s="3" t="s">
        <v>280</v>
      </c>
      <c r="L52" s="3"/>
      <c r="M52" s="3" t="s">
        <v>281</v>
      </c>
      <c r="N52" s="3"/>
      <c r="O52" s="4" t="s">
        <v>288</v>
      </c>
      <c r="P52" s="4" t="s">
        <v>288</v>
      </c>
      <c r="Q52" s="4" t="s">
        <v>288</v>
      </c>
      <c r="R52" s="4" t="s">
        <v>282</v>
      </c>
      <c r="S52" s="4" t="s">
        <v>342</v>
      </c>
      <c r="T52" s="4" t="s">
        <v>449</v>
      </c>
    </row>
    <row r="53" spans="1:20" ht="10.5" customHeight="1" x14ac:dyDescent="0.2">
      <c r="A53" s="11" t="s">
        <v>452</v>
      </c>
      <c r="B53" s="3"/>
      <c r="C53" s="3" t="s">
        <v>444</v>
      </c>
      <c r="D53" s="4" t="s">
        <v>360</v>
      </c>
      <c r="E53" s="3" t="s">
        <v>445</v>
      </c>
      <c r="F53" s="3" t="s">
        <v>446</v>
      </c>
      <c r="G53" s="3" t="s">
        <v>340</v>
      </c>
      <c r="H53" s="3" t="s">
        <v>447</v>
      </c>
      <c r="I53" s="3" t="s">
        <v>340</v>
      </c>
      <c r="J53" s="3" t="s">
        <v>424</v>
      </c>
      <c r="K53" s="3" t="s">
        <v>280</v>
      </c>
      <c r="L53" s="3"/>
      <c r="M53" s="3" t="s">
        <v>281</v>
      </c>
      <c r="N53" s="3"/>
      <c r="O53" s="4" t="s">
        <v>288</v>
      </c>
      <c r="P53" s="4" t="s">
        <v>288</v>
      </c>
      <c r="Q53" s="4" t="s">
        <v>288</v>
      </c>
      <c r="R53" s="4" t="s">
        <v>282</v>
      </c>
      <c r="S53" s="4" t="s">
        <v>342</v>
      </c>
      <c r="T53" s="4" t="s">
        <v>449</v>
      </c>
    </row>
    <row r="54" spans="1:20" ht="10.5" customHeight="1" x14ac:dyDescent="0.2">
      <c r="A54" s="11" t="s">
        <v>453</v>
      </c>
      <c r="B54" s="3"/>
      <c r="C54" s="3" t="s">
        <v>444</v>
      </c>
      <c r="D54" s="4" t="s">
        <v>360</v>
      </c>
      <c r="E54" s="3" t="s">
        <v>445</v>
      </c>
      <c r="F54" s="3" t="s">
        <v>446</v>
      </c>
      <c r="G54" s="3" t="s">
        <v>340</v>
      </c>
      <c r="H54" s="3" t="s">
        <v>447</v>
      </c>
      <c r="I54" s="3" t="s">
        <v>340</v>
      </c>
      <c r="J54" s="3" t="s">
        <v>424</v>
      </c>
      <c r="K54" s="3" t="s">
        <v>280</v>
      </c>
      <c r="L54" s="3"/>
      <c r="M54" s="3" t="s">
        <v>281</v>
      </c>
      <c r="N54" s="3"/>
      <c r="O54" s="4" t="s">
        <v>288</v>
      </c>
      <c r="P54" s="4" t="s">
        <v>288</v>
      </c>
      <c r="Q54" s="4" t="s">
        <v>288</v>
      </c>
      <c r="R54" s="4" t="s">
        <v>282</v>
      </c>
      <c r="S54" s="4" t="s">
        <v>342</v>
      </c>
      <c r="T54" s="4" t="s">
        <v>449</v>
      </c>
    </row>
    <row r="55" spans="1:20" ht="10.5" customHeight="1" x14ac:dyDescent="0.2">
      <c r="A55" s="11" t="s">
        <v>454</v>
      </c>
      <c r="B55" s="3"/>
      <c r="C55" s="3" t="s">
        <v>444</v>
      </c>
      <c r="D55" s="4" t="s">
        <v>360</v>
      </c>
      <c r="E55" s="3" t="s">
        <v>445</v>
      </c>
      <c r="F55" s="3" t="s">
        <v>446</v>
      </c>
      <c r="G55" s="3" t="s">
        <v>340</v>
      </c>
      <c r="H55" s="3" t="s">
        <v>447</v>
      </c>
      <c r="I55" s="3" t="s">
        <v>340</v>
      </c>
      <c r="J55" s="3" t="s">
        <v>424</v>
      </c>
      <c r="K55" s="3" t="s">
        <v>280</v>
      </c>
      <c r="L55" s="3"/>
      <c r="M55" s="3" t="s">
        <v>281</v>
      </c>
      <c r="N55" s="3"/>
      <c r="O55" s="4" t="s">
        <v>288</v>
      </c>
      <c r="P55" s="4" t="s">
        <v>288</v>
      </c>
      <c r="Q55" s="4" t="s">
        <v>288</v>
      </c>
      <c r="R55" s="4" t="s">
        <v>282</v>
      </c>
      <c r="S55" s="4" t="s">
        <v>342</v>
      </c>
      <c r="T55" s="4" t="s">
        <v>449</v>
      </c>
    </row>
    <row r="56" spans="1:20" ht="10.5" customHeight="1" x14ac:dyDescent="0.2">
      <c r="A56" s="11" t="s">
        <v>455</v>
      </c>
      <c r="B56" s="3"/>
      <c r="C56" s="3" t="s">
        <v>456</v>
      </c>
      <c r="D56" s="4" t="s">
        <v>360</v>
      </c>
      <c r="E56" s="3" t="s">
        <v>290</v>
      </c>
      <c r="F56" s="3" t="s">
        <v>457</v>
      </c>
      <c r="G56" s="3" t="s">
        <v>277</v>
      </c>
      <c r="H56" s="3" t="s">
        <v>458</v>
      </c>
      <c r="I56" s="3" t="s">
        <v>293</v>
      </c>
      <c r="J56" s="3" t="s">
        <v>424</v>
      </c>
      <c r="K56" s="3" t="s">
        <v>280</v>
      </c>
      <c r="L56" s="3" t="s">
        <v>24</v>
      </c>
      <c r="M56" s="3" t="s">
        <v>281</v>
      </c>
      <c r="N56" s="3" t="s">
        <v>30</v>
      </c>
      <c r="O56" s="4" t="s">
        <v>282</v>
      </c>
      <c r="P56" s="4" t="s">
        <v>283</v>
      </c>
      <c r="Q56" s="4" t="s">
        <v>430</v>
      </c>
      <c r="R56" s="4" t="s">
        <v>459</v>
      </c>
      <c r="S56" s="4" t="s">
        <v>283</v>
      </c>
      <c r="T56" s="4" t="s">
        <v>460</v>
      </c>
    </row>
    <row r="57" spans="1:20" ht="10.5" customHeight="1" x14ac:dyDescent="0.2">
      <c r="A57" s="11" t="s">
        <v>461</v>
      </c>
      <c r="B57" s="3"/>
      <c r="C57" s="3" t="s">
        <v>462</v>
      </c>
      <c r="D57" s="4" t="s">
        <v>274</v>
      </c>
      <c r="E57" s="3" t="s">
        <v>463</v>
      </c>
      <c r="F57" s="3" t="s">
        <v>464</v>
      </c>
      <c r="G57" s="3" t="s">
        <v>303</v>
      </c>
      <c r="H57" s="3" t="s">
        <v>465</v>
      </c>
      <c r="I57" s="3" t="s">
        <v>303</v>
      </c>
      <c r="J57" s="3" t="s">
        <v>424</v>
      </c>
      <c r="K57" s="3" t="s">
        <v>280</v>
      </c>
      <c r="L57" s="3" t="s">
        <v>24</v>
      </c>
      <c r="M57" s="3" t="s">
        <v>281</v>
      </c>
      <c r="N57" s="3" t="s">
        <v>30</v>
      </c>
      <c r="O57" s="4" t="s">
        <v>285</v>
      </c>
      <c r="P57" s="4" t="s">
        <v>283</v>
      </c>
      <c r="Q57" s="4" t="s">
        <v>337</v>
      </c>
      <c r="R57" s="4" t="s">
        <v>376</v>
      </c>
      <c r="S57" s="4" t="s">
        <v>466</v>
      </c>
      <c r="T57" s="4" t="s">
        <v>467</v>
      </c>
    </row>
    <row r="58" spans="1:20" ht="10.5" customHeight="1" x14ac:dyDescent="0.2">
      <c r="A58" s="11" t="s">
        <v>468</v>
      </c>
      <c r="B58" s="3"/>
      <c r="C58" s="3" t="s">
        <v>462</v>
      </c>
      <c r="D58" s="4" t="s">
        <v>274</v>
      </c>
      <c r="E58" s="3" t="s">
        <v>463</v>
      </c>
      <c r="F58" s="3" t="s">
        <v>464</v>
      </c>
      <c r="G58" s="3" t="s">
        <v>303</v>
      </c>
      <c r="H58" s="3" t="s">
        <v>465</v>
      </c>
      <c r="I58" s="3" t="s">
        <v>303</v>
      </c>
      <c r="J58" s="3" t="s">
        <v>424</v>
      </c>
      <c r="K58" s="3" t="s">
        <v>280</v>
      </c>
      <c r="L58" s="3" t="s">
        <v>24</v>
      </c>
      <c r="M58" s="3" t="s">
        <v>281</v>
      </c>
      <c r="N58" s="3" t="s">
        <v>30</v>
      </c>
      <c r="O58" s="4" t="s">
        <v>285</v>
      </c>
      <c r="P58" s="4" t="s">
        <v>283</v>
      </c>
      <c r="Q58" s="4" t="s">
        <v>337</v>
      </c>
      <c r="R58" s="4" t="s">
        <v>439</v>
      </c>
      <c r="S58" s="4" t="s">
        <v>469</v>
      </c>
      <c r="T58" s="4" t="s">
        <v>467</v>
      </c>
    </row>
    <row r="59" spans="1:20" ht="10.5" customHeight="1" x14ac:dyDescent="0.2">
      <c r="A59" s="11" t="s">
        <v>470</v>
      </c>
      <c r="B59" s="3"/>
      <c r="C59" s="3" t="s">
        <v>471</v>
      </c>
      <c r="D59" s="4" t="s">
        <v>274</v>
      </c>
      <c r="E59" s="3" t="s">
        <v>436</v>
      </c>
      <c r="F59" s="3" t="s">
        <v>472</v>
      </c>
      <c r="G59" s="3" t="s">
        <v>303</v>
      </c>
      <c r="H59" s="3" t="s">
        <v>473</v>
      </c>
      <c r="I59" s="3" t="s">
        <v>303</v>
      </c>
      <c r="J59" s="3" t="s">
        <v>424</v>
      </c>
      <c r="K59" s="3" t="s">
        <v>280</v>
      </c>
      <c r="L59" s="3" t="s">
        <v>24</v>
      </c>
      <c r="M59" s="3" t="s">
        <v>281</v>
      </c>
      <c r="N59" s="3" t="s">
        <v>30</v>
      </c>
      <c r="O59" s="4" t="s">
        <v>282</v>
      </c>
      <c r="P59" s="4" t="s">
        <v>283</v>
      </c>
      <c r="Q59" s="4" t="s">
        <v>337</v>
      </c>
      <c r="R59" s="4" t="s">
        <v>331</v>
      </c>
      <c r="S59" s="4" t="s">
        <v>391</v>
      </c>
      <c r="T59" s="4" t="s">
        <v>440</v>
      </c>
    </row>
    <row r="60" spans="1:20" ht="10.5" customHeight="1" x14ac:dyDescent="0.2">
      <c r="A60" s="11" t="s">
        <v>474</v>
      </c>
      <c r="B60" s="3"/>
      <c r="C60" s="3" t="s">
        <v>471</v>
      </c>
      <c r="D60" s="4" t="s">
        <v>274</v>
      </c>
      <c r="E60" s="3" t="s">
        <v>436</v>
      </c>
      <c r="F60" s="3" t="s">
        <v>472</v>
      </c>
      <c r="G60" s="3" t="s">
        <v>303</v>
      </c>
      <c r="H60" s="3" t="s">
        <v>473</v>
      </c>
      <c r="I60" s="3" t="s">
        <v>303</v>
      </c>
      <c r="J60" s="3" t="s">
        <v>424</v>
      </c>
      <c r="K60" s="3" t="s">
        <v>280</v>
      </c>
      <c r="L60" s="3" t="s">
        <v>24</v>
      </c>
      <c r="M60" s="3" t="s">
        <v>281</v>
      </c>
      <c r="N60" s="3" t="s">
        <v>30</v>
      </c>
      <c r="O60" s="4" t="s">
        <v>285</v>
      </c>
      <c r="P60" s="4" t="s">
        <v>283</v>
      </c>
      <c r="Q60" s="4" t="s">
        <v>337</v>
      </c>
      <c r="R60" s="4" t="s">
        <v>439</v>
      </c>
      <c r="S60" s="4" t="s">
        <v>391</v>
      </c>
      <c r="T60" s="4" t="s">
        <v>440</v>
      </c>
    </row>
    <row r="61" spans="1:20" ht="10.5" customHeight="1" x14ac:dyDescent="0.2">
      <c r="A61" s="11" t="s">
        <v>475</v>
      </c>
      <c r="B61" s="3"/>
      <c r="C61" s="3" t="s">
        <v>471</v>
      </c>
      <c r="D61" s="4" t="s">
        <v>274</v>
      </c>
      <c r="E61" s="3" t="s">
        <v>436</v>
      </c>
      <c r="F61" s="3" t="s">
        <v>472</v>
      </c>
      <c r="G61" s="3" t="s">
        <v>303</v>
      </c>
      <c r="H61" s="3" t="s">
        <v>473</v>
      </c>
      <c r="I61" s="3" t="s">
        <v>303</v>
      </c>
      <c r="J61" s="3" t="s">
        <v>424</v>
      </c>
      <c r="K61" s="3" t="s">
        <v>280</v>
      </c>
      <c r="L61" s="3" t="s">
        <v>24</v>
      </c>
      <c r="M61" s="3" t="s">
        <v>281</v>
      </c>
      <c r="N61" s="3" t="s">
        <v>30</v>
      </c>
      <c r="O61" s="4" t="s">
        <v>285</v>
      </c>
      <c r="P61" s="4" t="s">
        <v>283</v>
      </c>
      <c r="Q61" s="4" t="s">
        <v>337</v>
      </c>
      <c r="R61" s="4" t="s">
        <v>439</v>
      </c>
      <c r="S61" s="4" t="s">
        <v>466</v>
      </c>
      <c r="T61" s="4" t="s">
        <v>440</v>
      </c>
    </row>
    <row r="62" spans="1:20" ht="10.5" customHeight="1" x14ac:dyDescent="0.2">
      <c r="A62" s="11" t="s">
        <v>476</v>
      </c>
      <c r="B62" s="3"/>
      <c r="C62" s="3" t="s">
        <v>477</v>
      </c>
      <c r="D62" s="4" t="s">
        <v>274</v>
      </c>
      <c r="E62" s="3" t="s">
        <v>463</v>
      </c>
      <c r="F62" s="3" t="s">
        <v>478</v>
      </c>
      <c r="G62" s="3" t="s">
        <v>303</v>
      </c>
      <c r="H62" s="3" t="s">
        <v>479</v>
      </c>
      <c r="I62" s="3" t="s">
        <v>303</v>
      </c>
      <c r="J62" s="3" t="s">
        <v>424</v>
      </c>
      <c r="K62" s="3" t="s">
        <v>280</v>
      </c>
      <c r="L62" s="3" t="s">
        <v>24</v>
      </c>
      <c r="M62" s="3" t="s">
        <v>281</v>
      </c>
      <c r="N62" s="3" t="s">
        <v>30</v>
      </c>
      <c r="O62" s="4" t="s">
        <v>285</v>
      </c>
      <c r="P62" s="4" t="s">
        <v>283</v>
      </c>
      <c r="Q62" s="4" t="s">
        <v>337</v>
      </c>
      <c r="R62" s="4" t="s">
        <v>439</v>
      </c>
      <c r="S62" s="4" t="s">
        <v>366</v>
      </c>
      <c r="T62" s="4" t="s">
        <v>337</v>
      </c>
    </row>
    <row r="63" spans="1:20" ht="10.5" customHeight="1" x14ac:dyDescent="0.2">
      <c r="A63" s="11" t="s">
        <v>480</v>
      </c>
      <c r="B63" s="3"/>
      <c r="C63" s="3" t="s">
        <v>477</v>
      </c>
      <c r="D63" s="4" t="s">
        <v>274</v>
      </c>
      <c r="E63" s="3" t="s">
        <v>463</v>
      </c>
      <c r="F63" s="3" t="s">
        <v>478</v>
      </c>
      <c r="G63" s="3" t="s">
        <v>303</v>
      </c>
      <c r="H63" s="3" t="s">
        <v>479</v>
      </c>
      <c r="I63" s="3" t="s">
        <v>303</v>
      </c>
      <c r="J63" s="3" t="s">
        <v>424</v>
      </c>
      <c r="K63" s="3" t="s">
        <v>280</v>
      </c>
      <c r="L63" s="3" t="s">
        <v>24</v>
      </c>
      <c r="M63" s="3" t="s">
        <v>281</v>
      </c>
      <c r="N63" s="3" t="s">
        <v>30</v>
      </c>
      <c r="O63" s="4" t="s">
        <v>285</v>
      </c>
      <c r="P63" s="4" t="s">
        <v>283</v>
      </c>
      <c r="Q63" s="4" t="s">
        <v>337</v>
      </c>
      <c r="R63" s="4" t="s">
        <v>439</v>
      </c>
      <c r="S63" s="4" t="s">
        <v>469</v>
      </c>
      <c r="T63" s="4" t="s">
        <v>337</v>
      </c>
    </row>
    <row r="64" spans="1:20" ht="10.5" customHeight="1" x14ac:dyDescent="0.2">
      <c r="A64" s="11" t="s">
        <v>481</v>
      </c>
      <c r="B64" s="3"/>
      <c r="C64" s="3" t="s">
        <v>482</v>
      </c>
      <c r="D64" s="4" t="s">
        <v>274</v>
      </c>
      <c r="E64" s="3" t="s">
        <v>436</v>
      </c>
      <c r="F64" s="3" t="s">
        <v>483</v>
      </c>
      <c r="G64" s="3" t="s">
        <v>303</v>
      </c>
      <c r="H64" s="3" t="s">
        <v>484</v>
      </c>
      <c r="I64" s="3" t="s">
        <v>303</v>
      </c>
      <c r="J64" s="3" t="s">
        <v>424</v>
      </c>
      <c r="K64" s="3" t="s">
        <v>280</v>
      </c>
      <c r="L64" s="3" t="s">
        <v>24</v>
      </c>
      <c r="M64" s="3" t="s">
        <v>281</v>
      </c>
      <c r="N64" s="3" t="s">
        <v>30</v>
      </c>
      <c r="O64" s="4" t="s">
        <v>282</v>
      </c>
      <c r="P64" s="4" t="s">
        <v>283</v>
      </c>
      <c r="Q64" s="4" t="s">
        <v>337</v>
      </c>
      <c r="R64" s="4" t="s">
        <v>448</v>
      </c>
      <c r="S64" s="4" t="s">
        <v>332</v>
      </c>
      <c r="T64" s="4" t="s">
        <v>440</v>
      </c>
    </row>
    <row r="65" spans="1:20" ht="10.5" customHeight="1" x14ac:dyDescent="0.2">
      <c r="A65" s="11" t="s">
        <v>485</v>
      </c>
      <c r="B65" s="3"/>
      <c r="C65" s="3" t="s">
        <v>482</v>
      </c>
      <c r="D65" s="4" t="s">
        <v>274</v>
      </c>
      <c r="E65" s="3" t="s">
        <v>436</v>
      </c>
      <c r="F65" s="3" t="s">
        <v>483</v>
      </c>
      <c r="G65" s="3" t="s">
        <v>303</v>
      </c>
      <c r="H65" s="3" t="s">
        <v>484</v>
      </c>
      <c r="I65" s="3" t="s">
        <v>303</v>
      </c>
      <c r="J65" s="3" t="s">
        <v>424</v>
      </c>
      <c r="K65" s="3" t="s">
        <v>280</v>
      </c>
      <c r="L65" s="3" t="s">
        <v>24</v>
      </c>
      <c r="M65" s="3" t="s">
        <v>281</v>
      </c>
      <c r="N65" s="3" t="s">
        <v>30</v>
      </c>
      <c r="O65" s="4" t="s">
        <v>285</v>
      </c>
      <c r="P65" s="4" t="s">
        <v>283</v>
      </c>
      <c r="Q65" s="4" t="s">
        <v>337</v>
      </c>
      <c r="R65" s="4" t="s">
        <v>439</v>
      </c>
      <c r="S65" s="4" t="s">
        <v>283</v>
      </c>
      <c r="T65" s="4" t="s">
        <v>440</v>
      </c>
    </row>
    <row r="66" spans="1:20" ht="10.5" customHeight="1" x14ac:dyDescent="0.2">
      <c r="A66" s="11" t="s">
        <v>486</v>
      </c>
      <c r="B66" s="3"/>
      <c r="C66" s="3" t="s">
        <v>487</v>
      </c>
      <c r="D66" s="4" t="s">
        <v>274</v>
      </c>
      <c r="E66" s="3" t="s">
        <v>436</v>
      </c>
      <c r="F66" s="3" t="s">
        <v>488</v>
      </c>
      <c r="G66" s="3" t="s">
        <v>303</v>
      </c>
      <c r="H66" s="3" t="s">
        <v>489</v>
      </c>
      <c r="I66" s="3" t="s">
        <v>303</v>
      </c>
      <c r="J66" s="3" t="s">
        <v>424</v>
      </c>
      <c r="K66" s="3" t="s">
        <v>280</v>
      </c>
      <c r="L66" s="3" t="s">
        <v>24</v>
      </c>
      <c r="M66" s="3" t="s">
        <v>281</v>
      </c>
      <c r="N66" s="3" t="s">
        <v>30</v>
      </c>
      <c r="O66" s="4" t="s">
        <v>282</v>
      </c>
      <c r="P66" s="4" t="s">
        <v>283</v>
      </c>
      <c r="Q66" s="4" t="s">
        <v>337</v>
      </c>
      <c r="R66" s="4" t="s">
        <v>448</v>
      </c>
      <c r="S66" s="4" t="s">
        <v>332</v>
      </c>
      <c r="T66" s="4" t="s">
        <v>490</v>
      </c>
    </row>
    <row r="67" spans="1:20" ht="10.5" customHeight="1" x14ac:dyDescent="0.2">
      <c r="A67" s="11" t="s">
        <v>491</v>
      </c>
      <c r="B67" s="3"/>
      <c r="C67" s="3" t="s">
        <v>487</v>
      </c>
      <c r="D67" s="4" t="s">
        <v>274</v>
      </c>
      <c r="E67" s="3" t="s">
        <v>436</v>
      </c>
      <c r="F67" s="3" t="s">
        <v>488</v>
      </c>
      <c r="G67" s="3" t="s">
        <v>303</v>
      </c>
      <c r="H67" s="3" t="s">
        <v>489</v>
      </c>
      <c r="I67" s="3" t="s">
        <v>303</v>
      </c>
      <c r="J67" s="3" t="s">
        <v>424</v>
      </c>
      <c r="K67" s="3" t="s">
        <v>280</v>
      </c>
      <c r="L67" s="3" t="s">
        <v>24</v>
      </c>
      <c r="M67" s="3" t="s">
        <v>281</v>
      </c>
      <c r="N67" s="3" t="s">
        <v>30</v>
      </c>
      <c r="O67" s="4" t="s">
        <v>285</v>
      </c>
      <c r="P67" s="4" t="s">
        <v>283</v>
      </c>
      <c r="Q67" s="4" t="s">
        <v>337</v>
      </c>
      <c r="R67" s="4" t="s">
        <v>376</v>
      </c>
      <c r="S67" s="4" t="s">
        <v>332</v>
      </c>
      <c r="T67" s="4" t="s">
        <v>490</v>
      </c>
    </row>
    <row r="68" spans="1:20" ht="10.5" customHeight="1" x14ac:dyDescent="0.2">
      <c r="A68" s="11" t="s">
        <v>492</v>
      </c>
      <c r="B68" s="3"/>
      <c r="C68" s="3" t="s">
        <v>487</v>
      </c>
      <c r="D68" s="4" t="s">
        <v>274</v>
      </c>
      <c r="E68" s="3" t="s">
        <v>436</v>
      </c>
      <c r="F68" s="3" t="s">
        <v>488</v>
      </c>
      <c r="G68" s="3" t="s">
        <v>303</v>
      </c>
      <c r="H68" s="3" t="s">
        <v>489</v>
      </c>
      <c r="I68" s="3" t="s">
        <v>303</v>
      </c>
      <c r="J68" s="3" t="s">
        <v>424</v>
      </c>
      <c r="K68" s="3" t="s">
        <v>280</v>
      </c>
      <c r="L68" s="3" t="s">
        <v>24</v>
      </c>
      <c r="M68" s="3" t="s">
        <v>281</v>
      </c>
      <c r="N68" s="3" t="s">
        <v>30</v>
      </c>
      <c r="O68" s="4" t="s">
        <v>282</v>
      </c>
      <c r="P68" s="4" t="s">
        <v>283</v>
      </c>
      <c r="Q68" s="4" t="s">
        <v>337</v>
      </c>
      <c r="R68" s="4" t="s">
        <v>439</v>
      </c>
      <c r="S68" s="4" t="s">
        <v>283</v>
      </c>
      <c r="T68" s="4" t="s">
        <v>490</v>
      </c>
    </row>
    <row r="69" spans="1:20" ht="10.5" customHeight="1" x14ac:dyDescent="0.2">
      <c r="A69" s="11" t="s">
        <v>493</v>
      </c>
      <c r="B69" s="3"/>
      <c r="C69" s="3" t="s">
        <v>494</v>
      </c>
      <c r="D69" s="4" t="s">
        <v>360</v>
      </c>
      <c r="E69" s="3" t="s">
        <v>436</v>
      </c>
      <c r="F69" s="3" t="s">
        <v>495</v>
      </c>
      <c r="G69" s="3" t="s">
        <v>293</v>
      </c>
      <c r="H69" s="3" t="s">
        <v>496</v>
      </c>
      <c r="I69" s="3" t="s">
        <v>293</v>
      </c>
      <c r="J69" s="3" t="s">
        <v>424</v>
      </c>
      <c r="K69" s="3" t="s">
        <v>280</v>
      </c>
      <c r="L69" s="3" t="s">
        <v>24</v>
      </c>
      <c r="M69" s="3" t="s">
        <v>281</v>
      </c>
      <c r="N69" s="3" t="s">
        <v>30</v>
      </c>
      <c r="O69" s="4" t="s">
        <v>282</v>
      </c>
      <c r="P69" s="4" t="s">
        <v>283</v>
      </c>
      <c r="Q69" s="4" t="s">
        <v>430</v>
      </c>
      <c r="R69" s="4" t="s">
        <v>282</v>
      </c>
      <c r="S69" s="4" t="s">
        <v>283</v>
      </c>
      <c r="T69" s="4" t="s">
        <v>497</v>
      </c>
    </row>
    <row r="70" spans="1:20" ht="10.5" customHeight="1" x14ac:dyDescent="0.2">
      <c r="A70" s="11" t="s">
        <v>498</v>
      </c>
      <c r="B70" s="3"/>
      <c r="C70" s="3" t="s">
        <v>494</v>
      </c>
      <c r="D70" s="4" t="s">
        <v>360</v>
      </c>
      <c r="E70" s="3" t="s">
        <v>436</v>
      </c>
      <c r="F70" s="3" t="s">
        <v>495</v>
      </c>
      <c r="G70" s="3" t="s">
        <v>293</v>
      </c>
      <c r="H70" s="3" t="s">
        <v>496</v>
      </c>
      <c r="I70" s="3" t="s">
        <v>293</v>
      </c>
      <c r="J70" s="3" t="s">
        <v>424</v>
      </c>
      <c r="K70" s="3" t="s">
        <v>280</v>
      </c>
      <c r="L70" s="3" t="s">
        <v>24</v>
      </c>
      <c r="M70" s="3" t="s">
        <v>281</v>
      </c>
      <c r="N70" s="3" t="s">
        <v>30</v>
      </c>
      <c r="O70" s="4" t="s">
        <v>285</v>
      </c>
      <c r="P70" s="4" t="s">
        <v>283</v>
      </c>
      <c r="Q70" s="4" t="s">
        <v>430</v>
      </c>
      <c r="R70" s="4" t="s">
        <v>285</v>
      </c>
      <c r="S70" s="4" t="s">
        <v>283</v>
      </c>
      <c r="T70" s="4" t="s">
        <v>497</v>
      </c>
    </row>
    <row r="71" spans="1:20" ht="10.5" customHeight="1" x14ac:dyDescent="0.2">
      <c r="A71" s="11" t="s">
        <v>499</v>
      </c>
      <c r="B71" s="3"/>
      <c r="C71" s="3" t="s">
        <v>494</v>
      </c>
      <c r="D71" s="4" t="s">
        <v>360</v>
      </c>
      <c r="E71" s="3" t="s">
        <v>436</v>
      </c>
      <c r="F71" s="3" t="s">
        <v>495</v>
      </c>
      <c r="G71" s="3" t="s">
        <v>293</v>
      </c>
      <c r="H71" s="3" t="s">
        <v>496</v>
      </c>
      <c r="I71" s="3" t="s">
        <v>293</v>
      </c>
      <c r="J71" s="3" t="s">
        <v>424</v>
      </c>
      <c r="K71" s="3" t="s">
        <v>280</v>
      </c>
      <c r="L71" s="3" t="s">
        <v>24</v>
      </c>
      <c r="M71" s="3" t="s">
        <v>281</v>
      </c>
      <c r="N71" s="3" t="s">
        <v>30</v>
      </c>
      <c r="O71" s="4" t="s">
        <v>282</v>
      </c>
      <c r="P71" s="4" t="s">
        <v>283</v>
      </c>
      <c r="Q71" s="4" t="s">
        <v>430</v>
      </c>
      <c r="R71" s="4" t="s">
        <v>500</v>
      </c>
      <c r="S71" s="4" t="s">
        <v>500</v>
      </c>
      <c r="T71" s="4" t="s">
        <v>497</v>
      </c>
    </row>
    <row r="72" spans="1:20" ht="10.5" customHeight="1" x14ac:dyDescent="0.2">
      <c r="A72" s="11" t="s">
        <v>501</v>
      </c>
      <c r="B72" s="3"/>
      <c r="C72" s="3" t="s">
        <v>494</v>
      </c>
      <c r="D72" s="4" t="s">
        <v>360</v>
      </c>
      <c r="E72" s="3" t="s">
        <v>436</v>
      </c>
      <c r="F72" s="3" t="s">
        <v>495</v>
      </c>
      <c r="G72" s="3" t="s">
        <v>293</v>
      </c>
      <c r="H72" s="3" t="s">
        <v>496</v>
      </c>
      <c r="I72" s="3" t="s">
        <v>293</v>
      </c>
      <c r="J72" s="3" t="s">
        <v>424</v>
      </c>
      <c r="K72" s="3" t="s">
        <v>280</v>
      </c>
      <c r="L72" s="3" t="s">
        <v>24</v>
      </c>
      <c r="M72" s="3" t="s">
        <v>281</v>
      </c>
      <c r="N72" s="3" t="s">
        <v>30</v>
      </c>
      <c r="O72" s="4" t="s">
        <v>285</v>
      </c>
      <c r="P72" s="4" t="s">
        <v>283</v>
      </c>
      <c r="Q72" s="4" t="s">
        <v>430</v>
      </c>
      <c r="R72" s="4" t="s">
        <v>376</v>
      </c>
      <c r="S72" s="4" t="s">
        <v>502</v>
      </c>
      <c r="T72" s="4" t="s">
        <v>497</v>
      </c>
    </row>
    <row r="73" spans="1:20" ht="10.5" customHeight="1" x14ac:dyDescent="0.2">
      <c r="A73" s="11" t="s">
        <v>503</v>
      </c>
      <c r="B73" s="3"/>
      <c r="C73" s="3" t="s">
        <v>504</v>
      </c>
      <c r="D73" s="4" t="s">
        <v>274</v>
      </c>
      <c r="E73" s="3" t="s">
        <v>436</v>
      </c>
      <c r="F73" s="3" t="s">
        <v>505</v>
      </c>
      <c r="G73" s="3" t="s">
        <v>303</v>
      </c>
      <c r="H73" s="3" t="s">
        <v>506</v>
      </c>
      <c r="I73" s="3" t="s">
        <v>303</v>
      </c>
      <c r="J73" s="3" t="s">
        <v>424</v>
      </c>
      <c r="K73" s="3" t="s">
        <v>280</v>
      </c>
      <c r="L73" s="3" t="s">
        <v>24</v>
      </c>
      <c r="M73" s="3" t="s">
        <v>281</v>
      </c>
      <c r="N73" s="3" t="s">
        <v>30</v>
      </c>
      <c r="O73" s="4" t="s">
        <v>282</v>
      </c>
      <c r="P73" s="4" t="s">
        <v>283</v>
      </c>
      <c r="Q73" s="4" t="s">
        <v>337</v>
      </c>
      <c r="R73" s="4" t="s">
        <v>331</v>
      </c>
      <c r="S73" s="4" t="s">
        <v>391</v>
      </c>
      <c r="T73" s="4" t="s">
        <v>507</v>
      </c>
    </row>
    <row r="74" spans="1:20" ht="10.5" customHeight="1" x14ac:dyDescent="0.2">
      <c r="A74" s="11" t="s">
        <v>508</v>
      </c>
      <c r="B74" s="3"/>
      <c r="C74" s="3" t="s">
        <v>504</v>
      </c>
      <c r="D74" s="4" t="s">
        <v>274</v>
      </c>
      <c r="E74" s="3" t="s">
        <v>436</v>
      </c>
      <c r="F74" s="3" t="s">
        <v>505</v>
      </c>
      <c r="G74" s="3" t="s">
        <v>303</v>
      </c>
      <c r="H74" s="3" t="s">
        <v>506</v>
      </c>
      <c r="I74" s="3" t="s">
        <v>303</v>
      </c>
      <c r="J74" s="3" t="s">
        <v>424</v>
      </c>
      <c r="K74" s="3" t="s">
        <v>280</v>
      </c>
      <c r="L74" s="3" t="s">
        <v>24</v>
      </c>
      <c r="M74" s="3" t="s">
        <v>281</v>
      </c>
      <c r="N74" s="3" t="s">
        <v>30</v>
      </c>
      <c r="O74" s="4" t="s">
        <v>285</v>
      </c>
      <c r="P74" s="4" t="s">
        <v>283</v>
      </c>
      <c r="Q74" s="4" t="s">
        <v>337</v>
      </c>
      <c r="R74" s="4" t="s">
        <v>439</v>
      </c>
      <c r="S74" s="4" t="s">
        <v>391</v>
      </c>
      <c r="T74" s="4" t="s">
        <v>507</v>
      </c>
    </row>
    <row r="75" spans="1:20" ht="10.5" customHeight="1" x14ac:dyDescent="0.2">
      <c r="A75" s="11" t="s">
        <v>509</v>
      </c>
      <c r="B75" s="3"/>
      <c r="C75" s="3" t="s">
        <v>504</v>
      </c>
      <c r="D75" s="4" t="s">
        <v>274</v>
      </c>
      <c r="E75" s="3" t="s">
        <v>436</v>
      </c>
      <c r="F75" s="3" t="s">
        <v>505</v>
      </c>
      <c r="G75" s="3" t="s">
        <v>303</v>
      </c>
      <c r="H75" s="3" t="s">
        <v>506</v>
      </c>
      <c r="I75" s="3" t="s">
        <v>303</v>
      </c>
      <c r="J75" s="3" t="s">
        <v>424</v>
      </c>
      <c r="K75" s="3" t="s">
        <v>280</v>
      </c>
      <c r="L75" s="3" t="s">
        <v>24</v>
      </c>
      <c r="M75" s="3" t="s">
        <v>281</v>
      </c>
      <c r="N75" s="3" t="s">
        <v>30</v>
      </c>
      <c r="O75" s="4" t="s">
        <v>285</v>
      </c>
      <c r="P75" s="4" t="s">
        <v>283</v>
      </c>
      <c r="Q75" s="4" t="s">
        <v>337</v>
      </c>
      <c r="R75" s="4" t="s">
        <v>439</v>
      </c>
      <c r="S75" s="4" t="s">
        <v>466</v>
      </c>
      <c r="T75" s="4" t="s">
        <v>507</v>
      </c>
    </row>
    <row r="76" spans="1:20" ht="10.5" customHeight="1" x14ac:dyDescent="0.2">
      <c r="A76" s="11" t="s">
        <v>510</v>
      </c>
      <c r="B76" s="3"/>
      <c r="C76" s="3" t="s">
        <v>444</v>
      </c>
      <c r="D76" s="4" t="s">
        <v>274</v>
      </c>
      <c r="E76" s="3" t="s">
        <v>436</v>
      </c>
      <c r="F76" s="3" t="s">
        <v>511</v>
      </c>
      <c r="G76" s="3" t="s">
        <v>303</v>
      </c>
      <c r="H76" s="3" t="s">
        <v>512</v>
      </c>
      <c r="I76" s="3" t="s">
        <v>303</v>
      </c>
      <c r="J76" s="3" t="s">
        <v>424</v>
      </c>
      <c r="K76" s="3" t="s">
        <v>280</v>
      </c>
      <c r="L76" s="3" t="s">
        <v>24</v>
      </c>
      <c r="M76" s="3" t="s">
        <v>281</v>
      </c>
      <c r="N76" s="3" t="s">
        <v>30</v>
      </c>
      <c r="O76" s="4" t="s">
        <v>282</v>
      </c>
      <c r="P76" s="4" t="s">
        <v>283</v>
      </c>
      <c r="Q76" s="4" t="s">
        <v>337</v>
      </c>
      <c r="R76" s="4" t="s">
        <v>448</v>
      </c>
      <c r="S76" s="4" t="s">
        <v>513</v>
      </c>
      <c r="T76" s="4" t="s">
        <v>514</v>
      </c>
    </row>
    <row r="77" spans="1:20" ht="10.5" customHeight="1" x14ac:dyDescent="0.2">
      <c r="A77" s="11" t="s">
        <v>515</v>
      </c>
      <c r="B77" s="3"/>
      <c r="C77" s="3" t="s">
        <v>444</v>
      </c>
      <c r="D77" s="4" t="s">
        <v>274</v>
      </c>
      <c r="E77" s="3" t="s">
        <v>436</v>
      </c>
      <c r="F77" s="3" t="s">
        <v>511</v>
      </c>
      <c r="G77" s="3" t="s">
        <v>303</v>
      </c>
      <c r="H77" s="3" t="s">
        <v>512</v>
      </c>
      <c r="I77" s="3" t="s">
        <v>303</v>
      </c>
      <c r="J77" s="3" t="s">
        <v>424</v>
      </c>
      <c r="K77" s="3" t="s">
        <v>280</v>
      </c>
      <c r="L77" s="3" t="s">
        <v>24</v>
      </c>
      <c r="M77" s="3" t="s">
        <v>281</v>
      </c>
      <c r="N77" s="3" t="s">
        <v>30</v>
      </c>
      <c r="O77" s="4" t="s">
        <v>285</v>
      </c>
      <c r="P77" s="4" t="s">
        <v>283</v>
      </c>
      <c r="Q77" s="4" t="s">
        <v>337</v>
      </c>
      <c r="R77" s="4" t="s">
        <v>439</v>
      </c>
      <c r="S77" s="4" t="s">
        <v>513</v>
      </c>
      <c r="T77" s="4" t="s">
        <v>514</v>
      </c>
    </row>
    <row r="78" spans="1:20" ht="10.5" customHeight="1" x14ac:dyDescent="0.2">
      <c r="A78" s="11" t="s">
        <v>516</v>
      </c>
      <c r="B78" s="3"/>
      <c r="C78" s="3" t="s">
        <v>444</v>
      </c>
      <c r="D78" s="4" t="s">
        <v>274</v>
      </c>
      <c r="E78" s="3" t="s">
        <v>436</v>
      </c>
      <c r="F78" s="3" t="s">
        <v>511</v>
      </c>
      <c r="G78" s="3" t="s">
        <v>303</v>
      </c>
      <c r="H78" s="3" t="s">
        <v>512</v>
      </c>
      <c r="I78" s="3" t="s">
        <v>303</v>
      </c>
      <c r="J78" s="3" t="s">
        <v>424</v>
      </c>
      <c r="K78" s="3" t="s">
        <v>280</v>
      </c>
      <c r="L78" s="3" t="s">
        <v>24</v>
      </c>
      <c r="M78" s="3" t="s">
        <v>281</v>
      </c>
      <c r="N78" s="3" t="s">
        <v>30</v>
      </c>
      <c r="O78" s="4" t="s">
        <v>285</v>
      </c>
      <c r="P78" s="4" t="s">
        <v>283</v>
      </c>
      <c r="Q78" s="4" t="s">
        <v>337</v>
      </c>
      <c r="R78" s="4" t="s">
        <v>376</v>
      </c>
      <c r="S78" s="4" t="s">
        <v>517</v>
      </c>
      <c r="T78" s="4" t="s">
        <v>514</v>
      </c>
    </row>
    <row r="79" spans="1:20" ht="10.5" customHeight="1" x14ac:dyDescent="0.2">
      <c r="A79" s="11" t="s">
        <v>518</v>
      </c>
      <c r="B79" s="3"/>
      <c r="C79" s="3" t="s">
        <v>519</v>
      </c>
      <c r="D79" s="4" t="s">
        <v>274</v>
      </c>
      <c r="E79" s="3" t="s">
        <v>520</v>
      </c>
      <c r="F79" s="3" t="s">
        <v>521</v>
      </c>
      <c r="G79" s="3" t="s">
        <v>293</v>
      </c>
      <c r="H79" s="3" t="s">
        <v>522</v>
      </c>
      <c r="I79" s="3" t="s">
        <v>293</v>
      </c>
      <c r="J79" s="3" t="s">
        <v>523</v>
      </c>
      <c r="K79" s="3" t="s">
        <v>280</v>
      </c>
      <c r="L79" s="3" t="s">
        <v>24</v>
      </c>
      <c r="M79" s="3" t="s">
        <v>281</v>
      </c>
      <c r="N79" s="3" t="s">
        <v>30</v>
      </c>
      <c r="O79" s="4" t="s">
        <v>285</v>
      </c>
      <c r="P79" s="4" t="s">
        <v>283</v>
      </c>
      <c r="Q79" s="4" t="s">
        <v>337</v>
      </c>
      <c r="R79" s="4" t="s">
        <v>439</v>
      </c>
      <c r="S79" s="4" t="s">
        <v>524</v>
      </c>
      <c r="T79" s="4" t="s">
        <v>490</v>
      </c>
    </row>
    <row r="80" spans="1:20" ht="10.5" customHeight="1" x14ac:dyDescent="0.2">
      <c r="A80" s="11" t="s">
        <v>525</v>
      </c>
      <c r="B80" s="3"/>
      <c r="C80" s="3" t="s">
        <v>519</v>
      </c>
      <c r="D80" s="4" t="s">
        <v>274</v>
      </c>
      <c r="E80" s="3" t="s">
        <v>520</v>
      </c>
      <c r="F80" s="3" t="s">
        <v>521</v>
      </c>
      <c r="G80" s="3" t="s">
        <v>293</v>
      </c>
      <c r="H80" s="3" t="s">
        <v>522</v>
      </c>
      <c r="I80" s="3" t="s">
        <v>293</v>
      </c>
      <c r="J80" s="3" t="s">
        <v>523</v>
      </c>
      <c r="K80" s="3" t="s">
        <v>280</v>
      </c>
      <c r="L80" s="3" t="s">
        <v>24</v>
      </c>
      <c r="M80" s="3" t="s">
        <v>281</v>
      </c>
      <c r="N80" s="3" t="s">
        <v>30</v>
      </c>
      <c r="O80" s="4" t="s">
        <v>282</v>
      </c>
      <c r="P80" s="4" t="s">
        <v>283</v>
      </c>
      <c r="Q80" s="4" t="s">
        <v>337</v>
      </c>
      <c r="R80" s="4" t="s">
        <v>439</v>
      </c>
      <c r="S80" s="4" t="s">
        <v>526</v>
      </c>
      <c r="T80" s="4" t="s">
        <v>490</v>
      </c>
    </row>
    <row r="81" spans="1:20" ht="10.5" customHeight="1" x14ac:dyDescent="0.2">
      <c r="A81" s="11" t="s">
        <v>528</v>
      </c>
      <c r="B81" s="3"/>
      <c r="C81" s="3" t="s">
        <v>529</v>
      </c>
      <c r="D81" s="4" t="s">
        <v>274</v>
      </c>
      <c r="E81" s="3" t="s">
        <v>530</v>
      </c>
      <c r="F81" s="3" t="s">
        <v>531</v>
      </c>
      <c r="G81" s="3" t="s">
        <v>277</v>
      </c>
      <c r="H81" s="3" t="s">
        <v>532</v>
      </c>
      <c r="I81" s="3" t="s">
        <v>293</v>
      </c>
      <c r="J81" s="3" t="s">
        <v>533</v>
      </c>
      <c r="K81" s="3" t="s">
        <v>280</v>
      </c>
      <c r="L81" s="3"/>
      <c r="M81" s="3" t="s">
        <v>281</v>
      </c>
      <c r="N81" s="3"/>
      <c r="O81" s="4" t="s">
        <v>288</v>
      </c>
      <c r="P81" s="4" t="s">
        <v>288</v>
      </c>
      <c r="Q81" s="4" t="s">
        <v>288</v>
      </c>
      <c r="R81" s="4" t="s">
        <v>294</v>
      </c>
      <c r="S81" s="4" t="s">
        <v>534</v>
      </c>
      <c r="T81" s="4" t="s">
        <v>535</v>
      </c>
    </row>
    <row r="82" spans="1:20" ht="10.5" customHeight="1" x14ac:dyDescent="0.2">
      <c r="A82" s="11" t="s">
        <v>536</v>
      </c>
      <c r="B82" s="3"/>
      <c r="C82" s="3" t="s">
        <v>529</v>
      </c>
      <c r="D82" s="4" t="s">
        <v>274</v>
      </c>
      <c r="E82" s="3" t="s">
        <v>530</v>
      </c>
      <c r="F82" s="3" t="s">
        <v>531</v>
      </c>
      <c r="G82" s="3" t="s">
        <v>277</v>
      </c>
      <c r="H82" s="3" t="s">
        <v>532</v>
      </c>
      <c r="I82" s="3" t="s">
        <v>293</v>
      </c>
      <c r="J82" s="3" t="s">
        <v>533</v>
      </c>
      <c r="K82" s="3" t="s">
        <v>280</v>
      </c>
      <c r="L82" s="3"/>
      <c r="M82" s="3" t="s">
        <v>281</v>
      </c>
      <c r="N82" s="3"/>
      <c r="O82" s="4" t="s">
        <v>288</v>
      </c>
      <c r="P82" s="4" t="s">
        <v>288</v>
      </c>
      <c r="Q82" s="4" t="s">
        <v>288</v>
      </c>
      <c r="R82" s="4" t="s">
        <v>294</v>
      </c>
      <c r="S82" s="4" t="s">
        <v>534</v>
      </c>
      <c r="T82" s="4" t="s">
        <v>535</v>
      </c>
    </row>
    <row r="83" spans="1:20" ht="10.5" customHeight="1" x14ac:dyDescent="0.2">
      <c r="A83" s="11" t="s">
        <v>537</v>
      </c>
      <c r="B83" s="3"/>
      <c r="C83" s="3" t="s">
        <v>529</v>
      </c>
      <c r="D83" s="4" t="s">
        <v>274</v>
      </c>
      <c r="E83" s="3" t="s">
        <v>530</v>
      </c>
      <c r="F83" s="3" t="s">
        <v>531</v>
      </c>
      <c r="G83" s="3" t="s">
        <v>277</v>
      </c>
      <c r="H83" s="3" t="s">
        <v>532</v>
      </c>
      <c r="I83" s="3" t="s">
        <v>293</v>
      </c>
      <c r="J83" s="3" t="s">
        <v>533</v>
      </c>
      <c r="K83" s="3" t="s">
        <v>280</v>
      </c>
      <c r="L83" s="3"/>
      <c r="M83" s="3" t="s">
        <v>281</v>
      </c>
      <c r="N83" s="3"/>
      <c r="O83" s="4" t="s">
        <v>288</v>
      </c>
      <c r="P83" s="4" t="s">
        <v>288</v>
      </c>
      <c r="Q83" s="4" t="s">
        <v>288</v>
      </c>
      <c r="R83" s="4" t="s">
        <v>294</v>
      </c>
      <c r="S83" s="4" t="s">
        <v>286</v>
      </c>
      <c r="T83" s="4" t="s">
        <v>535</v>
      </c>
    </row>
    <row r="84" spans="1:20" ht="10.5" customHeight="1" x14ac:dyDescent="0.2">
      <c r="A84" s="11" t="s">
        <v>538</v>
      </c>
      <c r="B84" s="3"/>
      <c r="C84" s="3" t="s">
        <v>529</v>
      </c>
      <c r="D84" s="4" t="s">
        <v>274</v>
      </c>
      <c r="E84" s="3" t="s">
        <v>530</v>
      </c>
      <c r="F84" s="3" t="s">
        <v>531</v>
      </c>
      <c r="G84" s="3" t="s">
        <v>277</v>
      </c>
      <c r="H84" s="3" t="s">
        <v>532</v>
      </c>
      <c r="I84" s="3" t="s">
        <v>293</v>
      </c>
      <c r="J84" s="3" t="s">
        <v>533</v>
      </c>
      <c r="K84" s="3" t="s">
        <v>280</v>
      </c>
      <c r="L84" s="3"/>
      <c r="M84" s="3" t="s">
        <v>281</v>
      </c>
      <c r="N84" s="3"/>
      <c r="O84" s="4" t="s">
        <v>288</v>
      </c>
      <c r="P84" s="4" t="s">
        <v>288</v>
      </c>
      <c r="Q84" s="4" t="s">
        <v>288</v>
      </c>
      <c r="R84" s="4" t="s">
        <v>294</v>
      </c>
      <c r="S84" s="4" t="s">
        <v>286</v>
      </c>
      <c r="T84" s="4" t="s">
        <v>535</v>
      </c>
    </row>
    <row r="85" spans="1:20" ht="10.5" customHeight="1" x14ac:dyDescent="0.2">
      <c r="A85" s="11" t="s">
        <v>539</v>
      </c>
      <c r="B85" s="3"/>
      <c r="C85" s="3" t="s">
        <v>540</v>
      </c>
      <c r="D85" s="4" t="s">
        <v>274</v>
      </c>
      <c r="E85" s="3" t="s">
        <v>541</v>
      </c>
      <c r="F85" s="3" t="s">
        <v>542</v>
      </c>
      <c r="G85" s="3" t="s">
        <v>293</v>
      </c>
      <c r="H85" s="3" t="s">
        <v>543</v>
      </c>
      <c r="I85" s="3" t="s">
        <v>303</v>
      </c>
      <c r="J85" s="3" t="s">
        <v>523</v>
      </c>
      <c r="K85" s="3" t="s">
        <v>280</v>
      </c>
      <c r="L85" s="3"/>
      <c r="M85" s="3" t="s">
        <v>281</v>
      </c>
      <c r="N85" s="3"/>
      <c r="O85" s="4" t="s">
        <v>288</v>
      </c>
      <c r="P85" s="4" t="s">
        <v>288</v>
      </c>
      <c r="Q85" s="4" t="s">
        <v>288</v>
      </c>
      <c r="R85" s="4" t="s">
        <v>544</v>
      </c>
      <c r="S85" s="4" t="s">
        <v>545</v>
      </c>
      <c r="T85" s="4" t="s">
        <v>296</v>
      </c>
    </row>
    <row r="86" spans="1:20" ht="10.5" customHeight="1" x14ac:dyDescent="0.2">
      <c r="A86" s="11" t="s">
        <v>546</v>
      </c>
      <c r="B86" s="3"/>
      <c r="C86" s="3" t="s">
        <v>547</v>
      </c>
      <c r="D86" s="4" t="s">
        <v>274</v>
      </c>
      <c r="E86" s="3" t="s">
        <v>548</v>
      </c>
      <c r="F86" s="3" t="s">
        <v>549</v>
      </c>
      <c r="G86" s="3" t="s">
        <v>277</v>
      </c>
      <c r="H86" s="3" t="s">
        <v>550</v>
      </c>
      <c r="I86" s="3" t="s">
        <v>303</v>
      </c>
      <c r="J86" s="3" t="s">
        <v>523</v>
      </c>
      <c r="K86" s="3" t="s">
        <v>280</v>
      </c>
      <c r="L86" s="3" t="s">
        <v>24</v>
      </c>
      <c r="M86" s="3" t="s">
        <v>281</v>
      </c>
      <c r="N86" s="3" t="s">
        <v>30</v>
      </c>
      <c r="O86" s="4" t="s">
        <v>282</v>
      </c>
      <c r="P86" s="4" t="s">
        <v>283</v>
      </c>
      <c r="Q86" s="4" t="s">
        <v>252</v>
      </c>
      <c r="R86" s="4" t="s">
        <v>282</v>
      </c>
      <c r="S86" s="4" t="s">
        <v>283</v>
      </c>
      <c r="T86" s="4" t="s">
        <v>252</v>
      </c>
    </row>
    <row r="87" spans="1:20" ht="10.5" customHeight="1" x14ac:dyDescent="0.2">
      <c r="A87" s="11" t="s">
        <v>551</v>
      </c>
      <c r="B87" s="3"/>
      <c r="C87" s="3" t="s">
        <v>552</v>
      </c>
      <c r="D87" s="4" t="s">
        <v>274</v>
      </c>
      <c r="E87" s="3" t="s">
        <v>530</v>
      </c>
      <c r="F87" s="3" t="s">
        <v>553</v>
      </c>
      <c r="G87" s="3" t="s">
        <v>277</v>
      </c>
      <c r="H87" s="3" t="s">
        <v>554</v>
      </c>
      <c r="I87" s="3" t="s">
        <v>293</v>
      </c>
      <c r="J87" s="3" t="s">
        <v>533</v>
      </c>
      <c r="K87" s="3" t="s">
        <v>280</v>
      </c>
      <c r="L87" s="3"/>
      <c r="M87" s="3" t="s">
        <v>281</v>
      </c>
      <c r="N87" s="3"/>
      <c r="O87" s="4" t="s">
        <v>288</v>
      </c>
      <c r="P87" s="4" t="s">
        <v>288</v>
      </c>
      <c r="Q87" s="4" t="s">
        <v>288</v>
      </c>
      <c r="R87" s="4" t="s">
        <v>285</v>
      </c>
      <c r="S87" s="4" t="s">
        <v>286</v>
      </c>
      <c r="T87" s="4" t="s">
        <v>440</v>
      </c>
    </row>
    <row r="88" spans="1:20" ht="10.5" customHeight="1" x14ac:dyDescent="0.2">
      <c r="A88" s="11" t="s">
        <v>555</v>
      </c>
      <c r="B88" s="3"/>
      <c r="C88" s="3" t="s">
        <v>552</v>
      </c>
      <c r="D88" s="4" t="s">
        <v>274</v>
      </c>
      <c r="E88" s="3" t="s">
        <v>530</v>
      </c>
      <c r="F88" s="3" t="s">
        <v>553</v>
      </c>
      <c r="G88" s="3" t="s">
        <v>277</v>
      </c>
      <c r="H88" s="3" t="s">
        <v>554</v>
      </c>
      <c r="I88" s="3" t="s">
        <v>293</v>
      </c>
      <c r="J88" s="3" t="s">
        <v>533</v>
      </c>
      <c r="K88" s="3" t="s">
        <v>280</v>
      </c>
      <c r="L88" s="3"/>
      <c r="M88" s="3" t="s">
        <v>281</v>
      </c>
      <c r="N88" s="3"/>
      <c r="O88" s="4" t="s">
        <v>288</v>
      </c>
      <c r="P88" s="4" t="s">
        <v>288</v>
      </c>
      <c r="Q88" s="4" t="s">
        <v>288</v>
      </c>
      <c r="R88" s="4" t="s">
        <v>285</v>
      </c>
      <c r="S88" s="4" t="s">
        <v>286</v>
      </c>
      <c r="T88" s="4" t="s">
        <v>440</v>
      </c>
    </row>
    <row r="89" spans="1:20" ht="10.5" customHeight="1" x14ac:dyDescent="0.2">
      <c r="A89" s="11" t="s">
        <v>556</v>
      </c>
      <c r="B89" s="3"/>
      <c r="C89" s="3" t="s">
        <v>552</v>
      </c>
      <c r="D89" s="4" t="s">
        <v>274</v>
      </c>
      <c r="E89" s="3" t="s">
        <v>530</v>
      </c>
      <c r="F89" s="3" t="s">
        <v>553</v>
      </c>
      <c r="G89" s="3" t="s">
        <v>277</v>
      </c>
      <c r="H89" s="3" t="s">
        <v>554</v>
      </c>
      <c r="I89" s="3" t="s">
        <v>293</v>
      </c>
      <c r="J89" s="3" t="s">
        <v>533</v>
      </c>
      <c r="K89" s="3" t="s">
        <v>280</v>
      </c>
      <c r="L89" s="3"/>
      <c r="M89" s="3" t="s">
        <v>281</v>
      </c>
      <c r="N89" s="3"/>
      <c r="O89" s="4" t="s">
        <v>288</v>
      </c>
      <c r="P89" s="4" t="s">
        <v>288</v>
      </c>
      <c r="Q89" s="4" t="s">
        <v>288</v>
      </c>
      <c r="R89" s="4" t="s">
        <v>285</v>
      </c>
      <c r="S89" s="4" t="s">
        <v>286</v>
      </c>
      <c r="T89" s="4" t="s">
        <v>440</v>
      </c>
    </row>
    <row r="90" spans="1:20" ht="10.5" customHeight="1" x14ac:dyDescent="0.2">
      <c r="A90" s="11" t="s">
        <v>557</v>
      </c>
      <c r="B90" s="3"/>
      <c r="C90" s="3" t="s">
        <v>558</v>
      </c>
      <c r="D90" s="4" t="s">
        <v>360</v>
      </c>
      <c r="E90" s="3" t="s">
        <v>527</v>
      </c>
      <c r="F90" s="3" t="s">
        <v>559</v>
      </c>
      <c r="G90" s="3" t="s">
        <v>340</v>
      </c>
      <c r="H90" s="3" t="s">
        <v>560</v>
      </c>
      <c r="I90" s="3" t="s">
        <v>303</v>
      </c>
      <c r="J90" s="3" t="s">
        <v>533</v>
      </c>
      <c r="K90" s="3" t="s">
        <v>280</v>
      </c>
      <c r="L90" s="3"/>
      <c r="M90" s="3" t="s">
        <v>281</v>
      </c>
      <c r="N90" s="3"/>
      <c r="O90" s="4" t="s">
        <v>288</v>
      </c>
      <c r="P90" s="4" t="s">
        <v>288</v>
      </c>
      <c r="Q90" s="4" t="s">
        <v>288</v>
      </c>
      <c r="R90" s="4" t="s">
        <v>561</v>
      </c>
      <c r="S90" s="4" t="s">
        <v>562</v>
      </c>
      <c r="T90" s="4" t="s">
        <v>563</v>
      </c>
    </row>
    <row r="91" spans="1:20" ht="10.5" customHeight="1" x14ac:dyDescent="0.2">
      <c r="A91" s="11" t="s">
        <v>564</v>
      </c>
      <c r="B91" s="3"/>
      <c r="C91" s="3" t="s">
        <v>558</v>
      </c>
      <c r="D91" s="4" t="s">
        <v>360</v>
      </c>
      <c r="E91" s="3" t="s">
        <v>527</v>
      </c>
      <c r="F91" s="3" t="s">
        <v>559</v>
      </c>
      <c r="G91" s="3" t="s">
        <v>340</v>
      </c>
      <c r="H91" s="3" t="s">
        <v>560</v>
      </c>
      <c r="I91" s="3" t="s">
        <v>303</v>
      </c>
      <c r="J91" s="3" t="s">
        <v>533</v>
      </c>
      <c r="K91" s="3" t="s">
        <v>280</v>
      </c>
      <c r="L91" s="3"/>
      <c r="M91" s="3" t="s">
        <v>281</v>
      </c>
      <c r="N91" s="3"/>
      <c r="O91" s="4" t="s">
        <v>288</v>
      </c>
      <c r="P91" s="4" t="s">
        <v>288</v>
      </c>
      <c r="Q91" s="4" t="s">
        <v>288</v>
      </c>
      <c r="R91" s="4" t="s">
        <v>565</v>
      </c>
      <c r="S91" s="4" t="s">
        <v>566</v>
      </c>
      <c r="T91" s="4" t="s">
        <v>563</v>
      </c>
    </row>
    <row r="92" spans="1:20" ht="10.5" customHeight="1" x14ac:dyDescent="0.2">
      <c r="A92" s="11" t="s">
        <v>567</v>
      </c>
      <c r="B92" s="3"/>
      <c r="C92" s="3" t="s">
        <v>568</v>
      </c>
      <c r="D92" s="4" t="s">
        <v>360</v>
      </c>
      <c r="E92" s="3" t="s">
        <v>569</v>
      </c>
      <c r="F92" s="3" t="s">
        <v>570</v>
      </c>
      <c r="G92" s="3" t="s">
        <v>293</v>
      </c>
      <c r="H92" s="3" t="s">
        <v>571</v>
      </c>
      <c r="I92" s="3" t="s">
        <v>293</v>
      </c>
      <c r="J92" s="3" t="s">
        <v>533</v>
      </c>
      <c r="K92" s="3" t="s">
        <v>280</v>
      </c>
      <c r="L92" s="3"/>
      <c r="M92" s="3" t="s">
        <v>281</v>
      </c>
      <c r="N92" s="3"/>
      <c r="O92" s="4" t="s">
        <v>288</v>
      </c>
      <c r="P92" s="4" t="s">
        <v>288</v>
      </c>
      <c r="Q92" s="4" t="s">
        <v>288</v>
      </c>
      <c r="R92" s="4" t="s">
        <v>282</v>
      </c>
      <c r="S92" s="4" t="s">
        <v>312</v>
      </c>
      <c r="T92" s="4" t="s">
        <v>563</v>
      </c>
    </row>
    <row r="93" spans="1:20" ht="10.5" customHeight="1" x14ac:dyDescent="0.2">
      <c r="A93" s="11" t="s">
        <v>572</v>
      </c>
      <c r="B93" s="3"/>
      <c r="C93" s="3" t="s">
        <v>568</v>
      </c>
      <c r="D93" s="4" t="s">
        <v>360</v>
      </c>
      <c r="E93" s="3" t="s">
        <v>569</v>
      </c>
      <c r="F93" s="3" t="s">
        <v>570</v>
      </c>
      <c r="G93" s="3" t="s">
        <v>293</v>
      </c>
      <c r="H93" s="3" t="s">
        <v>571</v>
      </c>
      <c r="I93" s="3" t="s">
        <v>293</v>
      </c>
      <c r="J93" s="3" t="s">
        <v>533</v>
      </c>
      <c r="K93" s="3" t="s">
        <v>280</v>
      </c>
      <c r="L93" s="3"/>
      <c r="M93" s="3" t="s">
        <v>281</v>
      </c>
      <c r="N93" s="3"/>
      <c r="O93" s="4" t="s">
        <v>288</v>
      </c>
      <c r="P93" s="4" t="s">
        <v>288</v>
      </c>
      <c r="Q93" s="4" t="s">
        <v>288</v>
      </c>
      <c r="R93" s="4" t="s">
        <v>282</v>
      </c>
      <c r="S93" s="4" t="s">
        <v>312</v>
      </c>
      <c r="T93" s="4" t="s">
        <v>563</v>
      </c>
    </row>
    <row r="94" spans="1:20" ht="10.5" customHeight="1" x14ac:dyDescent="0.2">
      <c r="A94" s="11" t="s">
        <v>573</v>
      </c>
      <c r="B94" s="3"/>
      <c r="C94" s="3" t="s">
        <v>574</v>
      </c>
      <c r="D94" s="4" t="s">
        <v>360</v>
      </c>
      <c r="E94" s="3" t="s">
        <v>575</v>
      </c>
      <c r="F94" s="3" t="s">
        <v>576</v>
      </c>
      <c r="G94" s="3" t="s">
        <v>293</v>
      </c>
      <c r="H94" s="3" t="s">
        <v>577</v>
      </c>
      <c r="I94" s="3" t="s">
        <v>303</v>
      </c>
      <c r="J94" s="3" t="s">
        <v>533</v>
      </c>
      <c r="K94" s="3" t="s">
        <v>280</v>
      </c>
      <c r="L94" s="3"/>
      <c r="M94" s="3" t="s">
        <v>281</v>
      </c>
      <c r="N94" s="3"/>
      <c r="O94" s="4" t="s">
        <v>288</v>
      </c>
      <c r="P94" s="4" t="s">
        <v>288</v>
      </c>
      <c r="Q94" s="4" t="s">
        <v>288</v>
      </c>
      <c r="R94" s="4" t="s">
        <v>365</v>
      </c>
      <c r="S94" s="4" t="s">
        <v>578</v>
      </c>
      <c r="T94" s="4" t="s">
        <v>579</v>
      </c>
    </row>
    <row r="95" spans="1:20" ht="10.5" customHeight="1" x14ac:dyDescent="0.2">
      <c r="A95" s="11" t="s">
        <v>580</v>
      </c>
      <c r="B95" s="3"/>
      <c r="C95" s="3" t="s">
        <v>574</v>
      </c>
      <c r="D95" s="4" t="s">
        <v>360</v>
      </c>
      <c r="E95" s="3" t="s">
        <v>575</v>
      </c>
      <c r="F95" s="3" t="s">
        <v>576</v>
      </c>
      <c r="G95" s="3" t="s">
        <v>293</v>
      </c>
      <c r="H95" s="3" t="s">
        <v>577</v>
      </c>
      <c r="I95" s="3" t="s">
        <v>303</v>
      </c>
      <c r="J95" s="3" t="s">
        <v>533</v>
      </c>
      <c r="K95" s="3" t="s">
        <v>280</v>
      </c>
      <c r="L95" s="3"/>
      <c r="M95" s="3" t="s">
        <v>281</v>
      </c>
      <c r="N95" s="3"/>
      <c r="O95" s="4" t="s">
        <v>288</v>
      </c>
      <c r="P95" s="4" t="s">
        <v>288</v>
      </c>
      <c r="Q95" s="4" t="s">
        <v>288</v>
      </c>
      <c r="R95" s="4" t="s">
        <v>581</v>
      </c>
      <c r="S95" s="4" t="s">
        <v>578</v>
      </c>
      <c r="T95" s="4" t="s">
        <v>579</v>
      </c>
    </row>
    <row r="96" spans="1:20" ht="10.5" customHeight="1" x14ac:dyDescent="0.2">
      <c r="A96" s="11" t="s">
        <v>582</v>
      </c>
      <c r="B96" s="3"/>
      <c r="C96" s="3" t="s">
        <v>574</v>
      </c>
      <c r="D96" s="4" t="s">
        <v>360</v>
      </c>
      <c r="E96" s="3" t="s">
        <v>575</v>
      </c>
      <c r="F96" s="3" t="s">
        <v>576</v>
      </c>
      <c r="G96" s="3" t="s">
        <v>293</v>
      </c>
      <c r="H96" s="3" t="s">
        <v>577</v>
      </c>
      <c r="I96" s="3" t="s">
        <v>303</v>
      </c>
      <c r="J96" s="3" t="s">
        <v>533</v>
      </c>
      <c r="K96" s="3" t="s">
        <v>280</v>
      </c>
      <c r="L96" s="3"/>
      <c r="M96" s="3" t="s">
        <v>281</v>
      </c>
      <c r="N96" s="3"/>
      <c r="O96" s="4" t="s">
        <v>288</v>
      </c>
      <c r="P96" s="4" t="s">
        <v>288</v>
      </c>
      <c r="Q96" s="4" t="s">
        <v>288</v>
      </c>
      <c r="R96" s="4" t="s">
        <v>365</v>
      </c>
      <c r="S96" s="4" t="s">
        <v>578</v>
      </c>
      <c r="T96" s="4" t="s">
        <v>579</v>
      </c>
    </row>
    <row r="97" spans="1:20" ht="10.5" customHeight="1" x14ac:dyDescent="0.2">
      <c r="A97" s="11" t="s">
        <v>583</v>
      </c>
      <c r="B97" s="3"/>
      <c r="C97" s="3" t="s">
        <v>574</v>
      </c>
      <c r="D97" s="4" t="s">
        <v>360</v>
      </c>
      <c r="E97" s="3" t="s">
        <v>575</v>
      </c>
      <c r="F97" s="3" t="s">
        <v>576</v>
      </c>
      <c r="G97" s="3" t="s">
        <v>293</v>
      </c>
      <c r="H97" s="3" t="s">
        <v>577</v>
      </c>
      <c r="I97" s="3" t="s">
        <v>303</v>
      </c>
      <c r="J97" s="3" t="s">
        <v>533</v>
      </c>
      <c r="K97" s="3" t="s">
        <v>280</v>
      </c>
      <c r="L97" s="3"/>
      <c r="M97" s="3" t="s">
        <v>281</v>
      </c>
      <c r="N97" s="3"/>
      <c r="O97" s="4" t="s">
        <v>288</v>
      </c>
      <c r="P97" s="4" t="s">
        <v>288</v>
      </c>
      <c r="Q97" s="4" t="s">
        <v>288</v>
      </c>
      <c r="R97" s="4" t="s">
        <v>581</v>
      </c>
      <c r="S97" s="4" t="s">
        <v>578</v>
      </c>
      <c r="T97" s="4" t="s">
        <v>579</v>
      </c>
    </row>
    <row r="98" spans="1:20" ht="10.5" customHeight="1" x14ac:dyDescent="0.2">
      <c r="A98" s="11" t="s">
        <v>584</v>
      </c>
      <c r="B98" s="3"/>
      <c r="C98" s="3" t="s">
        <v>585</v>
      </c>
      <c r="D98" s="4" t="s">
        <v>274</v>
      </c>
      <c r="E98" s="3" t="s">
        <v>275</v>
      </c>
      <c r="F98" s="3" t="s">
        <v>353</v>
      </c>
      <c r="G98" s="3" t="s">
        <v>277</v>
      </c>
      <c r="H98" s="3" t="s">
        <v>586</v>
      </c>
      <c r="I98" s="3" t="s">
        <v>303</v>
      </c>
      <c r="J98" s="3" t="s">
        <v>523</v>
      </c>
      <c r="K98" s="3" t="s">
        <v>280</v>
      </c>
      <c r="L98" s="3"/>
      <c r="M98" s="3" t="s">
        <v>281</v>
      </c>
      <c r="N98" s="3"/>
      <c r="O98" s="4" t="s">
        <v>288</v>
      </c>
      <c r="P98" s="4" t="s">
        <v>288</v>
      </c>
      <c r="Q98" s="4" t="s">
        <v>288</v>
      </c>
      <c r="R98" s="4" t="s">
        <v>282</v>
      </c>
      <c r="S98" s="4" t="s">
        <v>283</v>
      </c>
      <c r="T98" s="4" t="s">
        <v>252</v>
      </c>
    </row>
    <row r="99" spans="1:20" ht="10.5" customHeight="1" x14ac:dyDescent="0.2">
      <c r="A99" s="11" t="s">
        <v>587</v>
      </c>
      <c r="B99" s="3"/>
      <c r="C99" s="3" t="s">
        <v>585</v>
      </c>
      <c r="D99" s="4" t="s">
        <v>274</v>
      </c>
      <c r="E99" s="3" t="s">
        <v>275</v>
      </c>
      <c r="F99" s="3" t="s">
        <v>353</v>
      </c>
      <c r="G99" s="3" t="s">
        <v>277</v>
      </c>
      <c r="H99" s="3" t="s">
        <v>586</v>
      </c>
      <c r="I99" s="3" t="s">
        <v>303</v>
      </c>
      <c r="J99" s="3" t="s">
        <v>523</v>
      </c>
      <c r="K99" s="3" t="s">
        <v>280</v>
      </c>
      <c r="L99" s="3"/>
      <c r="M99" s="3" t="s">
        <v>281</v>
      </c>
      <c r="N99" s="3"/>
      <c r="O99" s="4" t="s">
        <v>288</v>
      </c>
      <c r="P99" s="4" t="s">
        <v>288</v>
      </c>
      <c r="Q99" s="4" t="s">
        <v>288</v>
      </c>
      <c r="R99" s="4" t="s">
        <v>285</v>
      </c>
      <c r="S99" s="4" t="s">
        <v>283</v>
      </c>
      <c r="T99" s="4" t="s">
        <v>252</v>
      </c>
    </row>
    <row r="100" spans="1:20" ht="10.5" customHeight="1" x14ac:dyDescent="0.2">
      <c r="A100" s="11" t="s">
        <v>588</v>
      </c>
      <c r="B100" s="3"/>
      <c r="C100" s="3" t="s">
        <v>585</v>
      </c>
      <c r="D100" s="4" t="s">
        <v>274</v>
      </c>
      <c r="E100" s="3" t="s">
        <v>275</v>
      </c>
      <c r="F100" s="3" t="s">
        <v>353</v>
      </c>
      <c r="G100" s="3" t="s">
        <v>277</v>
      </c>
      <c r="H100" s="3" t="s">
        <v>586</v>
      </c>
      <c r="I100" s="3" t="s">
        <v>303</v>
      </c>
      <c r="J100" s="3" t="s">
        <v>523</v>
      </c>
      <c r="K100" s="3" t="s">
        <v>280</v>
      </c>
      <c r="L100" s="3"/>
      <c r="M100" s="3" t="s">
        <v>281</v>
      </c>
      <c r="N100" s="3"/>
      <c r="O100" s="4" t="s">
        <v>288</v>
      </c>
      <c r="P100" s="4" t="s">
        <v>288</v>
      </c>
      <c r="Q100" s="4" t="s">
        <v>288</v>
      </c>
      <c r="R100" s="4" t="s">
        <v>285</v>
      </c>
      <c r="S100" s="4" t="s">
        <v>283</v>
      </c>
      <c r="T100" s="4" t="s">
        <v>252</v>
      </c>
    </row>
    <row r="101" spans="1:20" ht="10.5" customHeight="1" x14ac:dyDescent="0.2">
      <c r="A101" s="11" t="s">
        <v>589</v>
      </c>
      <c r="B101" s="3"/>
      <c r="C101" s="3" t="s">
        <v>585</v>
      </c>
      <c r="D101" s="4" t="s">
        <v>274</v>
      </c>
      <c r="E101" s="3" t="s">
        <v>275</v>
      </c>
      <c r="F101" s="3" t="s">
        <v>353</v>
      </c>
      <c r="G101" s="3" t="s">
        <v>277</v>
      </c>
      <c r="H101" s="3" t="s">
        <v>586</v>
      </c>
      <c r="I101" s="3" t="s">
        <v>303</v>
      </c>
      <c r="J101" s="3" t="s">
        <v>523</v>
      </c>
      <c r="K101" s="3" t="s">
        <v>280</v>
      </c>
      <c r="L101" s="3"/>
      <c r="M101" s="3" t="s">
        <v>281</v>
      </c>
      <c r="N101" s="3"/>
      <c r="O101" s="4" t="s">
        <v>288</v>
      </c>
      <c r="P101" s="4" t="s">
        <v>288</v>
      </c>
      <c r="Q101" s="4" t="s">
        <v>288</v>
      </c>
      <c r="R101" s="4" t="s">
        <v>285</v>
      </c>
      <c r="S101" s="4" t="s">
        <v>283</v>
      </c>
      <c r="T101" s="4" t="s">
        <v>252</v>
      </c>
    </row>
    <row r="102" spans="1:20" ht="10.5" customHeight="1" x14ac:dyDescent="0.2">
      <c r="A102" s="11" t="s">
        <v>590</v>
      </c>
      <c r="B102" s="3"/>
      <c r="C102" s="3" t="s">
        <v>591</v>
      </c>
      <c r="D102" s="4" t="s">
        <v>274</v>
      </c>
      <c r="E102" s="3" t="s">
        <v>275</v>
      </c>
      <c r="F102" s="3" t="s">
        <v>592</v>
      </c>
      <c r="G102" s="3" t="s">
        <v>277</v>
      </c>
      <c r="H102" s="3" t="s">
        <v>593</v>
      </c>
      <c r="I102" s="3" t="s">
        <v>303</v>
      </c>
      <c r="J102" s="3" t="s">
        <v>523</v>
      </c>
      <c r="K102" s="3" t="s">
        <v>280</v>
      </c>
      <c r="L102" s="3"/>
      <c r="M102" s="3" t="s">
        <v>281</v>
      </c>
      <c r="N102" s="3"/>
      <c r="O102" s="4" t="s">
        <v>288</v>
      </c>
      <c r="P102" s="4" t="s">
        <v>288</v>
      </c>
      <c r="Q102" s="4" t="s">
        <v>288</v>
      </c>
      <c r="R102" s="4" t="s">
        <v>282</v>
      </c>
      <c r="S102" s="4" t="s">
        <v>283</v>
      </c>
      <c r="T102" s="4" t="s">
        <v>252</v>
      </c>
    </row>
    <row r="103" spans="1:20" ht="10.5" customHeight="1" x14ac:dyDescent="0.2">
      <c r="A103" s="11" t="s">
        <v>594</v>
      </c>
      <c r="B103" s="3"/>
      <c r="C103" s="3" t="s">
        <v>591</v>
      </c>
      <c r="D103" s="4" t="s">
        <v>274</v>
      </c>
      <c r="E103" s="3" t="s">
        <v>275</v>
      </c>
      <c r="F103" s="3" t="s">
        <v>592</v>
      </c>
      <c r="G103" s="3" t="s">
        <v>277</v>
      </c>
      <c r="H103" s="3" t="s">
        <v>593</v>
      </c>
      <c r="I103" s="3" t="s">
        <v>303</v>
      </c>
      <c r="J103" s="3" t="s">
        <v>523</v>
      </c>
      <c r="K103" s="3" t="s">
        <v>280</v>
      </c>
      <c r="L103" s="3"/>
      <c r="M103" s="3" t="s">
        <v>281</v>
      </c>
      <c r="N103" s="3"/>
      <c r="O103" s="4" t="s">
        <v>288</v>
      </c>
      <c r="P103" s="4" t="s">
        <v>288</v>
      </c>
      <c r="Q103" s="4" t="s">
        <v>288</v>
      </c>
      <c r="R103" s="4" t="s">
        <v>285</v>
      </c>
      <c r="S103" s="4" t="s">
        <v>283</v>
      </c>
      <c r="T103" s="4" t="s">
        <v>252</v>
      </c>
    </row>
    <row r="104" spans="1:20" ht="10.5" customHeight="1" x14ac:dyDescent="0.2">
      <c r="A104" s="11" t="s">
        <v>595</v>
      </c>
      <c r="B104" s="3"/>
      <c r="C104" s="3" t="s">
        <v>591</v>
      </c>
      <c r="D104" s="4" t="s">
        <v>274</v>
      </c>
      <c r="E104" s="3" t="s">
        <v>275</v>
      </c>
      <c r="F104" s="3" t="s">
        <v>592</v>
      </c>
      <c r="G104" s="3" t="s">
        <v>277</v>
      </c>
      <c r="H104" s="3" t="s">
        <v>593</v>
      </c>
      <c r="I104" s="3" t="s">
        <v>303</v>
      </c>
      <c r="J104" s="3" t="s">
        <v>523</v>
      </c>
      <c r="K104" s="3" t="s">
        <v>280</v>
      </c>
      <c r="L104" s="3"/>
      <c r="M104" s="3" t="s">
        <v>281</v>
      </c>
      <c r="N104" s="3"/>
      <c r="O104" s="4" t="s">
        <v>288</v>
      </c>
      <c r="P104" s="4" t="s">
        <v>288</v>
      </c>
      <c r="Q104" s="4" t="s">
        <v>288</v>
      </c>
      <c r="R104" s="4" t="s">
        <v>285</v>
      </c>
      <c r="S104" s="4" t="s">
        <v>283</v>
      </c>
      <c r="T104" s="4" t="s">
        <v>252</v>
      </c>
    </row>
    <row r="105" spans="1:20" ht="10.5" customHeight="1" x14ac:dyDescent="0.2">
      <c r="A105" s="11" t="s">
        <v>596</v>
      </c>
      <c r="B105" s="3"/>
      <c r="C105" s="3" t="s">
        <v>591</v>
      </c>
      <c r="D105" s="4" t="s">
        <v>274</v>
      </c>
      <c r="E105" s="3" t="s">
        <v>275</v>
      </c>
      <c r="F105" s="3" t="s">
        <v>592</v>
      </c>
      <c r="G105" s="3" t="s">
        <v>277</v>
      </c>
      <c r="H105" s="3" t="s">
        <v>593</v>
      </c>
      <c r="I105" s="3" t="s">
        <v>303</v>
      </c>
      <c r="J105" s="3" t="s">
        <v>523</v>
      </c>
      <c r="K105" s="3" t="s">
        <v>280</v>
      </c>
      <c r="L105" s="3"/>
      <c r="M105" s="3" t="s">
        <v>281</v>
      </c>
      <c r="N105" s="3"/>
      <c r="O105" s="4" t="s">
        <v>288</v>
      </c>
      <c r="P105" s="4" t="s">
        <v>288</v>
      </c>
      <c r="Q105" s="4" t="s">
        <v>288</v>
      </c>
      <c r="R105" s="4" t="s">
        <v>285</v>
      </c>
      <c r="S105" s="4" t="s">
        <v>283</v>
      </c>
      <c r="T105" s="4" t="s">
        <v>252</v>
      </c>
    </row>
    <row r="106" spans="1:20" ht="10.5" customHeight="1" x14ac:dyDescent="0.2">
      <c r="A106" s="11" t="s">
        <v>597</v>
      </c>
      <c r="B106" s="3"/>
      <c r="C106" s="3" t="s">
        <v>598</v>
      </c>
      <c r="D106" s="4" t="s">
        <v>360</v>
      </c>
      <c r="E106" s="3" t="s">
        <v>599</v>
      </c>
      <c r="F106" s="3" t="s">
        <v>600</v>
      </c>
      <c r="G106" s="3" t="s">
        <v>277</v>
      </c>
      <c r="H106" s="3" t="s">
        <v>601</v>
      </c>
      <c r="I106" s="3" t="s">
        <v>293</v>
      </c>
      <c r="J106" s="3" t="s">
        <v>533</v>
      </c>
      <c r="K106" s="3" t="s">
        <v>280</v>
      </c>
      <c r="L106" s="3"/>
      <c r="M106" s="3" t="s">
        <v>281</v>
      </c>
      <c r="N106" s="3"/>
      <c r="O106" s="4" t="s">
        <v>288</v>
      </c>
      <c r="P106" s="4" t="s">
        <v>288</v>
      </c>
      <c r="Q106" s="4" t="s">
        <v>288</v>
      </c>
      <c r="R106" s="4" t="s">
        <v>602</v>
      </c>
      <c r="S106" s="4" t="s">
        <v>603</v>
      </c>
      <c r="T106" s="4" t="s">
        <v>563</v>
      </c>
    </row>
    <row r="107" spans="1:20" ht="10.5" customHeight="1" x14ac:dyDescent="0.2">
      <c r="A107" s="11" t="s">
        <v>604</v>
      </c>
      <c r="B107" s="3"/>
      <c r="C107" s="3" t="s">
        <v>598</v>
      </c>
      <c r="D107" s="4" t="s">
        <v>360</v>
      </c>
      <c r="E107" s="3" t="s">
        <v>599</v>
      </c>
      <c r="F107" s="3" t="s">
        <v>600</v>
      </c>
      <c r="G107" s="3" t="s">
        <v>277</v>
      </c>
      <c r="H107" s="3" t="s">
        <v>601</v>
      </c>
      <c r="I107" s="3" t="s">
        <v>293</v>
      </c>
      <c r="J107" s="3" t="s">
        <v>533</v>
      </c>
      <c r="K107" s="3" t="s">
        <v>280</v>
      </c>
      <c r="L107" s="3"/>
      <c r="M107" s="3" t="s">
        <v>281</v>
      </c>
      <c r="N107" s="3"/>
      <c r="O107" s="4" t="s">
        <v>288</v>
      </c>
      <c r="P107" s="4" t="s">
        <v>288</v>
      </c>
      <c r="Q107" s="4" t="s">
        <v>288</v>
      </c>
      <c r="R107" s="4" t="s">
        <v>605</v>
      </c>
      <c r="S107" s="4" t="s">
        <v>603</v>
      </c>
      <c r="T107" s="4" t="s">
        <v>563</v>
      </c>
    </row>
    <row r="108" spans="1:20" ht="10.5" customHeight="1" x14ac:dyDescent="0.2">
      <c r="A108" s="11" t="s">
        <v>606</v>
      </c>
      <c r="B108" s="3"/>
      <c r="C108" s="3" t="s">
        <v>598</v>
      </c>
      <c r="D108" s="4" t="s">
        <v>360</v>
      </c>
      <c r="E108" s="3" t="s">
        <v>599</v>
      </c>
      <c r="F108" s="3" t="s">
        <v>600</v>
      </c>
      <c r="G108" s="3" t="s">
        <v>277</v>
      </c>
      <c r="H108" s="3" t="s">
        <v>601</v>
      </c>
      <c r="I108" s="3" t="s">
        <v>293</v>
      </c>
      <c r="J108" s="3" t="s">
        <v>533</v>
      </c>
      <c r="K108" s="3" t="s">
        <v>280</v>
      </c>
      <c r="L108" s="3"/>
      <c r="M108" s="3" t="s">
        <v>281</v>
      </c>
      <c r="N108" s="3"/>
      <c r="O108" s="4" t="s">
        <v>288</v>
      </c>
      <c r="P108" s="4" t="s">
        <v>288</v>
      </c>
      <c r="Q108" s="4" t="s">
        <v>288</v>
      </c>
      <c r="R108" s="4" t="s">
        <v>282</v>
      </c>
      <c r="S108" s="4" t="s">
        <v>286</v>
      </c>
      <c r="T108" s="4" t="s">
        <v>563</v>
      </c>
    </row>
    <row r="109" spans="1:20" ht="10.5" customHeight="1" x14ac:dyDescent="0.2">
      <c r="A109" s="11" t="s">
        <v>607</v>
      </c>
      <c r="B109" s="3"/>
      <c r="C109" s="3" t="s">
        <v>598</v>
      </c>
      <c r="D109" s="4" t="s">
        <v>360</v>
      </c>
      <c r="E109" s="3" t="s">
        <v>599</v>
      </c>
      <c r="F109" s="3" t="s">
        <v>600</v>
      </c>
      <c r="G109" s="3" t="s">
        <v>277</v>
      </c>
      <c r="H109" s="3" t="s">
        <v>601</v>
      </c>
      <c r="I109" s="3" t="s">
        <v>293</v>
      </c>
      <c r="J109" s="3" t="s">
        <v>533</v>
      </c>
      <c r="K109" s="3" t="s">
        <v>280</v>
      </c>
      <c r="L109" s="3" t="s">
        <v>24</v>
      </c>
      <c r="M109" s="3" t="s">
        <v>281</v>
      </c>
      <c r="N109" s="3" t="s">
        <v>30</v>
      </c>
      <c r="O109" s="4" t="s">
        <v>285</v>
      </c>
      <c r="P109" s="4" t="s">
        <v>286</v>
      </c>
      <c r="Q109" s="4" t="s">
        <v>337</v>
      </c>
      <c r="R109" s="4" t="s">
        <v>285</v>
      </c>
      <c r="S109" s="4" t="s">
        <v>286</v>
      </c>
      <c r="T109" s="4" t="s">
        <v>563</v>
      </c>
    </row>
    <row r="110" spans="1:20" ht="10.5" customHeight="1" x14ac:dyDescent="0.2">
      <c r="A110" s="11" t="s">
        <v>608</v>
      </c>
      <c r="B110" s="3"/>
      <c r="C110" s="3" t="s">
        <v>598</v>
      </c>
      <c r="D110" s="4" t="s">
        <v>360</v>
      </c>
      <c r="E110" s="3" t="s">
        <v>599</v>
      </c>
      <c r="F110" s="3" t="s">
        <v>600</v>
      </c>
      <c r="G110" s="3" t="s">
        <v>277</v>
      </c>
      <c r="H110" s="3" t="s">
        <v>601</v>
      </c>
      <c r="I110" s="3" t="s">
        <v>293</v>
      </c>
      <c r="J110" s="3" t="s">
        <v>533</v>
      </c>
      <c r="K110" s="3" t="s">
        <v>280</v>
      </c>
      <c r="L110" s="3" t="s">
        <v>24</v>
      </c>
      <c r="M110" s="3" t="s">
        <v>281</v>
      </c>
      <c r="N110" s="3" t="s">
        <v>30</v>
      </c>
      <c r="O110" s="4" t="s">
        <v>285</v>
      </c>
      <c r="P110" s="4" t="s">
        <v>286</v>
      </c>
      <c r="Q110" s="4" t="s">
        <v>337</v>
      </c>
      <c r="R110" s="4" t="s">
        <v>285</v>
      </c>
      <c r="S110" s="4" t="s">
        <v>286</v>
      </c>
      <c r="T110" s="4" t="s">
        <v>563</v>
      </c>
    </row>
    <row r="111" spans="1:20" ht="10.5" customHeight="1" x14ac:dyDescent="0.2">
      <c r="A111" s="11" t="s">
        <v>609</v>
      </c>
      <c r="B111" s="3"/>
      <c r="C111" s="3" t="s">
        <v>598</v>
      </c>
      <c r="D111" s="4" t="s">
        <v>360</v>
      </c>
      <c r="E111" s="3" t="s">
        <v>599</v>
      </c>
      <c r="F111" s="3" t="s">
        <v>600</v>
      </c>
      <c r="G111" s="3" t="s">
        <v>277</v>
      </c>
      <c r="H111" s="3" t="s">
        <v>601</v>
      </c>
      <c r="I111" s="3" t="s">
        <v>293</v>
      </c>
      <c r="J111" s="3" t="s">
        <v>533</v>
      </c>
      <c r="K111" s="3" t="s">
        <v>280</v>
      </c>
      <c r="L111" s="3"/>
      <c r="M111" s="3" t="s">
        <v>281</v>
      </c>
      <c r="N111" s="3"/>
      <c r="O111" s="4" t="s">
        <v>288</v>
      </c>
      <c r="P111" s="4" t="s">
        <v>288</v>
      </c>
      <c r="Q111" s="4" t="s">
        <v>288</v>
      </c>
      <c r="R111" s="4" t="s">
        <v>282</v>
      </c>
      <c r="S111" s="4" t="s">
        <v>286</v>
      </c>
      <c r="T111" s="4" t="s">
        <v>563</v>
      </c>
    </row>
    <row r="112" spans="1:20" ht="10.5" customHeight="1" x14ac:dyDescent="0.2">
      <c r="A112" s="11" t="s">
        <v>610</v>
      </c>
      <c r="B112" s="3"/>
      <c r="C112" s="3" t="s">
        <v>598</v>
      </c>
      <c r="D112" s="4" t="s">
        <v>360</v>
      </c>
      <c r="E112" s="3" t="s">
        <v>599</v>
      </c>
      <c r="F112" s="3" t="s">
        <v>600</v>
      </c>
      <c r="G112" s="3" t="s">
        <v>277</v>
      </c>
      <c r="H112" s="3" t="s">
        <v>601</v>
      </c>
      <c r="I112" s="3" t="s">
        <v>293</v>
      </c>
      <c r="J112" s="3" t="s">
        <v>533</v>
      </c>
      <c r="K112" s="3" t="s">
        <v>280</v>
      </c>
      <c r="L112" s="3" t="s">
        <v>24</v>
      </c>
      <c r="M112" s="3" t="s">
        <v>281</v>
      </c>
      <c r="N112" s="3" t="s">
        <v>30</v>
      </c>
      <c r="O112" s="4" t="s">
        <v>285</v>
      </c>
      <c r="P112" s="4" t="s">
        <v>286</v>
      </c>
      <c r="Q112" s="4" t="s">
        <v>337</v>
      </c>
      <c r="R112" s="4" t="s">
        <v>285</v>
      </c>
      <c r="S112" s="4" t="s">
        <v>286</v>
      </c>
      <c r="T112" s="4" t="s">
        <v>563</v>
      </c>
    </row>
    <row r="113" spans="1:20" ht="10.5" customHeight="1" x14ac:dyDescent="0.2">
      <c r="A113" s="11" t="s">
        <v>611</v>
      </c>
      <c r="B113" s="3"/>
      <c r="C113" s="3" t="s">
        <v>598</v>
      </c>
      <c r="D113" s="4" t="s">
        <v>360</v>
      </c>
      <c r="E113" s="3" t="s">
        <v>599</v>
      </c>
      <c r="F113" s="3" t="s">
        <v>600</v>
      </c>
      <c r="G113" s="3" t="s">
        <v>277</v>
      </c>
      <c r="H113" s="3" t="s">
        <v>601</v>
      </c>
      <c r="I113" s="3" t="s">
        <v>293</v>
      </c>
      <c r="J113" s="3" t="s">
        <v>533</v>
      </c>
      <c r="K113" s="3" t="s">
        <v>280</v>
      </c>
      <c r="L113" s="3" t="s">
        <v>24</v>
      </c>
      <c r="M113" s="3" t="s">
        <v>281</v>
      </c>
      <c r="N113" s="3" t="s">
        <v>30</v>
      </c>
      <c r="O113" s="4" t="s">
        <v>285</v>
      </c>
      <c r="P113" s="4" t="s">
        <v>286</v>
      </c>
      <c r="Q113" s="4" t="s">
        <v>337</v>
      </c>
      <c r="R113" s="4" t="s">
        <v>285</v>
      </c>
      <c r="S113" s="4" t="s">
        <v>286</v>
      </c>
      <c r="T113" s="4" t="s">
        <v>563</v>
      </c>
    </row>
    <row r="114" spans="1:20" ht="10.5" customHeight="1" x14ac:dyDescent="0.2">
      <c r="A114" s="11" t="s">
        <v>612</v>
      </c>
      <c r="B114" s="3"/>
      <c r="C114" s="3" t="s">
        <v>613</v>
      </c>
      <c r="D114" s="4" t="s">
        <v>274</v>
      </c>
      <c r="E114" s="3" t="s">
        <v>530</v>
      </c>
      <c r="F114" s="3" t="s">
        <v>614</v>
      </c>
      <c r="G114" s="3" t="s">
        <v>277</v>
      </c>
      <c r="H114" s="3" t="s">
        <v>615</v>
      </c>
      <c r="I114" s="3" t="s">
        <v>293</v>
      </c>
      <c r="J114" s="3" t="s">
        <v>533</v>
      </c>
      <c r="K114" s="3" t="s">
        <v>280</v>
      </c>
      <c r="L114" s="3"/>
      <c r="M114" s="3" t="s">
        <v>281</v>
      </c>
      <c r="N114" s="3"/>
      <c r="O114" s="4" t="s">
        <v>288</v>
      </c>
      <c r="P114" s="4" t="s">
        <v>288</v>
      </c>
      <c r="Q114" s="4" t="s">
        <v>288</v>
      </c>
      <c r="R114" s="4" t="s">
        <v>331</v>
      </c>
      <c r="S114" s="4" t="s">
        <v>360</v>
      </c>
      <c r="T114" s="4" t="s">
        <v>467</v>
      </c>
    </row>
    <row r="115" spans="1:20" ht="10.5" customHeight="1" x14ac:dyDescent="0.2">
      <c r="A115" s="11" t="s">
        <v>616</v>
      </c>
      <c r="B115" s="3"/>
      <c r="C115" s="3" t="s">
        <v>617</v>
      </c>
      <c r="D115" s="4" t="s">
        <v>274</v>
      </c>
      <c r="E115" s="3" t="s">
        <v>618</v>
      </c>
      <c r="F115" s="3" t="s">
        <v>619</v>
      </c>
      <c r="G115" s="3" t="s">
        <v>340</v>
      </c>
      <c r="H115" s="3" t="s">
        <v>620</v>
      </c>
      <c r="I115" s="3" t="s">
        <v>293</v>
      </c>
      <c r="J115" s="3" t="s">
        <v>533</v>
      </c>
      <c r="K115" s="3" t="s">
        <v>280</v>
      </c>
      <c r="L115" s="3"/>
      <c r="M115" s="3" t="s">
        <v>281</v>
      </c>
      <c r="N115" s="3"/>
      <c r="O115" s="4" t="s">
        <v>288</v>
      </c>
      <c r="P115" s="4" t="s">
        <v>288</v>
      </c>
      <c r="Q115" s="4" t="s">
        <v>288</v>
      </c>
      <c r="R115" s="4" t="s">
        <v>282</v>
      </c>
      <c r="S115" s="4" t="s">
        <v>312</v>
      </c>
      <c r="T115" s="4" t="s">
        <v>507</v>
      </c>
    </row>
    <row r="116" spans="1:20" ht="10.5" customHeight="1" x14ac:dyDescent="0.2">
      <c r="A116" s="11" t="s">
        <v>621</v>
      </c>
      <c r="B116" s="3"/>
      <c r="C116" s="3" t="s">
        <v>617</v>
      </c>
      <c r="D116" s="4" t="s">
        <v>274</v>
      </c>
      <c r="E116" s="3" t="s">
        <v>618</v>
      </c>
      <c r="F116" s="3" t="s">
        <v>619</v>
      </c>
      <c r="G116" s="3" t="s">
        <v>340</v>
      </c>
      <c r="H116" s="3" t="s">
        <v>620</v>
      </c>
      <c r="I116" s="3" t="s">
        <v>293</v>
      </c>
      <c r="J116" s="3" t="s">
        <v>533</v>
      </c>
      <c r="K116" s="3" t="s">
        <v>280</v>
      </c>
      <c r="L116" s="3"/>
      <c r="M116" s="3" t="s">
        <v>281</v>
      </c>
      <c r="N116" s="3"/>
      <c r="O116" s="4" t="s">
        <v>288</v>
      </c>
      <c r="P116" s="4" t="s">
        <v>288</v>
      </c>
      <c r="Q116" s="4" t="s">
        <v>288</v>
      </c>
      <c r="R116" s="4" t="s">
        <v>282</v>
      </c>
      <c r="S116" s="4" t="s">
        <v>312</v>
      </c>
      <c r="T116" s="4" t="s">
        <v>507</v>
      </c>
    </row>
    <row r="117" spans="1:20" ht="10.5" customHeight="1" x14ac:dyDescent="0.2">
      <c r="A117" s="11" t="s">
        <v>622</v>
      </c>
      <c r="B117" s="3"/>
      <c r="C117" s="3" t="s">
        <v>617</v>
      </c>
      <c r="D117" s="4" t="s">
        <v>274</v>
      </c>
      <c r="E117" s="3" t="s">
        <v>618</v>
      </c>
      <c r="F117" s="3" t="s">
        <v>619</v>
      </c>
      <c r="G117" s="3" t="s">
        <v>340</v>
      </c>
      <c r="H117" s="3" t="s">
        <v>620</v>
      </c>
      <c r="I117" s="3" t="s">
        <v>293</v>
      </c>
      <c r="J117" s="3" t="s">
        <v>533</v>
      </c>
      <c r="K117" s="3" t="s">
        <v>280</v>
      </c>
      <c r="L117" s="3"/>
      <c r="M117" s="3" t="s">
        <v>281</v>
      </c>
      <c r="N117" s="3"/>
      <c r="O117" s="4" t="s">
        <v>288</v>
      </c>
      <c r="P117" s="4" t="s">
        <v>288</v>
      </c>
      <c r="Q117" s="4" t="s">
        <v>288</v>
      </c>
      <c r="R117" s="4" t="s">
        <v>282</v>
      </c>
      <c r="S117" s="4" t="s">
        <v>312</v>
      </c>
      <c r="T117" s="4" t="s">
        <v>507</v>
      </c>
    </row>
    <row r="118" spans="1:20" ht="10.5" customHeight="1" x14ac:dyDescent="0.2">
      <c r="A118" s="11" t="s">
        <v>623</v>
      </c>
      <c r="B118" s="3"/>
      <c r="C118" s="3" t="s">
        <v>617</v>
      </c>
      <c r="D118" s="4" t="s">
        <v>274</v>
      </c>
      <c r="E118" s="3" t="s">
        <v>618</v>
      </c>
      <c r="F118" s="3" t="s">
        <v>619</v>
      </c>
      <c r="G118" s="3" t="s">
        <v>340</v>
      </c>
      <c r="H118" s="3" t="s">
        <v>620</v>
      </c>
      <c r="I118" s="3" t="s">
        <v>293</v>
      </c>
      <c r="J118" s="3" t="s">
        <v>533</v>
      </c>
      <c r="K118" s="3" t="s">
        <v>280</v>
      </c>
      <c r="L118" s="3"/>
      <c r="M118" s="3" t="s">
        <v>281</v>
      </c>
      <c r="N118" s="3"/>
      <c r="O118" s="4" t="s">
        <v>288</v>
      </c>
      <c r="P118" s="4" t="s">
        <v>288</v>
      </c>
      <c r="Q118" s="4" t="s">
        <v>288</v>
      </c>
      <c r="R118" s="4" t="s">
        <v>282</v>
      </c>
      <c r="S118" s="4" t="s">
        <v>312</v>
      </c>
      <c r="T118" s="4" t="s">
        <v>507</v>
      </c>
    </row>
    <row r="119" spans="1:20" ht="10.5" customHeight="1" x14ac:dyDescent="0.2">
      <c r="A119" s="11" t="s">
        <v>55</v>
      </c>
      <c r="B119" s="3"/>
      <c r="C119" s="3" t="s">
        <v>624</v>
      </c>
      <c r="D119" s="4" t="s">
        <v>274</v>
      </c>
      <c r="E119" s="3" t="s">
        <v>275</v>
      </c>
      <c r="F119" s="3" t="s">
        <v>592</v>
      </c>
      <c r="G119" s="3" t="s">
        <v>277</v>
      </c>
      <c r="H119" s="3" t="s">
        <v>625</v>
      </c>
      <c r="I119" s="3" t="s">
        <v>293</v>
      </c>
      <c r="J119" s="3" t="s">
        <v>523</v>
      </c>
      <c r="K119" s="3" t="s">
        <v>280</v>
      </c>
      <c r="L119" s="3"/>
      <c r="M119" s="3" t="s">
        <v>281</v>
      </c>
      <c r="N119" s="3"/>
      <c r="O119" s="4" t="s">
        <v>288</v>
      </c>
      <c r="P119" s="4" t="s">
        <v>288</v>
      </c>
      <c r="Q119" s="4" t="s">
        <v>288</v>
      </c>
      <c r="R119" s="4" t="s">
        <v>626</v>
      </c>
      <c r="S119" s="4" t="s">
        <v>626</v>
      </c>
      <c r="T119" s="4" t="s">
        <v>627</v>
      </c>
    </row>
    <row r="120" spans="1:20" ht="10.5" customHeight="1" x14ac:dyDescent="0.2">
      <c r="A120" s="11" t="s">
        <v>628</v>
      </c>
      <c r="B120" s="3"/>
      <c r="C120" s="3" t="s">
        <v>624</v>
      </c>
      <c r="D120" s="4" t="s">
        <v>274</v>
      </c>
      <c r="E120" s="3" t="s">
        <v>275</v>
      </c>
      <c r="F120" s="3" t="s">
        <v>592</v>
      </c>
      <c r="G120" s="3" t="s">
        <v>277</v>
      </c>
      <c r="H120" s="3" t="s">
        <v>625</v>
      </c>
      <c r="I120" s="3" t="s">
        <v>293</v>
      </c>
      <c r="J120" s="3" t="s">
        <v>523</v>
      </c>
      <c r="K120" s="3" t="s">
        <v>280</v>
      </c>
      <c r="L120" s="3"/>
      <c r="M120" s="3" t="s">
        <v>281</v>
      </c>
      <c r="N120" s="3"/>
      <c r="O120" s="4" t="s">
        <v>288</v>
      </c>
      <c r="P120" s="4" t="s">
        <v>288</v>
      </c>
      <c r="Q120" s="4" t="s">
        <v>288</v>
      </c>
      <c r="R120" s="4" t="s">
        <v>282</v>
      </c>
      <c r="S120" s="4" t="s">
        <v>283</v>
      </c>
      <c r="T120" s="4" t="s">
        <v>627</v>
      </c>
    </row>
    <row r="121" spans="1:20" ht="10.5" customHeight="1" x14ac:dyDescent="0.2">
      <c r="A121" s="11" t="s">
        <v>629</v>
      </c>
      <c r="B121" s="3"/>
      <c r="C121" s="3" t="s">
        <v>630</v>
      </c>
      <c r="D121" s="4" t="s">
        <v>274</v>
      </c>
      <c r="E121" s="3" t="s">
        <v>530</v>
      </c>
      <c r="F121" s="3" t="s">
        <v>631</v>
      </c>
      <c r="G121" s="3" t="s">
        <v>293</v>
      </c>
      <c r="H121" s="3" t="s">
        <v>632</v>
      </c>
      <c r="I121" s="3" t="s">
        <v>340</v>
      </c>
      <c r="J121" s="3" t="s">
        <v>533</v>
      </c>
      <c r="K121" s="3" t="s">
        <v>280</v>
      </c>
      <c r="L121" s="3"/>
      <c r="M121" s="3" t="s">
        <v>281</v>
      </c>
      <c r="N121" s="3"/>
      <c r="O121" s="4" t="s">
        <v>288</v>
      </c>
      <c r="P121" s="4" t="s">
        <v>288</v>
      </c>
      <c r="Q121" s="4" t="s">
        <v>288</v>
      </c>
      <c r="R121" s="4" t="s">
        <v>331</v>
      </c>
      <c r="S121" s="4" t="s">
        <v>534</v>
      </c>
      <c r="T121" s="4" t="s">
        <v>507</v>
      </c>
    </row>
    <row r="122" spans="1:20" ht="10.5" customHeight="1" x14ac:dyDescent="0.2">
      <c r="A122" s="11" t="s">
        <v>633</v>
      </c>
      <c r="B122" s="3"/>
      <c r="C122" s="3" t="s">
        <v>630</v>
      </c>
      <c r="D122" s="4" t="s">
        <v>274</v>
      </c>
      <c r="E122" s="3" t="s">
        <v>530</v>
      </c>
      <c r="F122" s="3" t="s">
        <v>631</v>
      </c>
      <c r="G122" s="3" t="s">
        <v>293</v>
      </c>
      <c r="H122" s="3" t="s">
        <v>632</v>
      </c>
      <c r="I122" s="3" t="s">
        <v>340</v>
      </c>
      <c r="J122" s="3" t="s">
        <v>533</v>
      </c>
      <c r="K122" s="3" t="s">
        <v>280</v>
      </c>
      <c r="L122" s="3"/>
      <c r="M122" s="3" t="s">
        <v>281</v>
      </c>
      <c r="N122" s="3"/>
      <c r="O122" s="4" t="s">
        <v>288</v>
      </c>
      <c r="P122" s="4" t="s">
        <v>288</v>
      </c>
      <c r="Q122" s="4" t="s">
        <v>288</v>
      </c>
      <c r="R122" s="4" t="s">
        <v>331</v>
      </c>
      <c r="S122" s="4" t="s">
        <v>534</v>
      </c>
      <c r="T122" s="4" t="s">
        <v>507</v>
      </c>
    </row>
    <row r="123" spans="1:20" ht="10.5" customHeight="1" x14ac:dyDescent="0.2">
      <c r="A123" s="11" t="s">
        <v>634</v>
      </c>
      <c r="B123" s="3"/>
      <c r="C123" s="3" t="s">
        <v>630</v>
      </c>
      <c r="D123" s="4" t="s">
        <v>274</v>
      </c>
      <c r="E123" s="3" t="s">
        <v>530</v>
      </c>
      <c r="F123" s="3" t="s">
        <v>631</v>
      </c>
      <c r="G123" s="3" t="s">
        <v>293</v>
      </c>
      <c r="H123" s="3" t="s">
        <v>632</v>
      </c>
      <c r="I123" s="3" t="s">
        <v>340</v>
      </c>
      <c r="J123" s="3" t="s">
        <v>533</v>
      </c>
      <c r="K123" s="3" t="s">
        <v>280</v>
      </c>
      <c r="L123" s="3"/>
      <c r="M123" s="3" t="s">
        <v>281</v>
      </c>
      <c r="N123" s="3"/>
      <c r="O123" s="4" t="s">
        <v>288</v>
      </c>
      <c r="P123" s="4" t="s">
        <v>288</v>
      </c>
      <c r="Q123" s="4" t="s">
        <v>288</v>
      </c>
      <c r="R123" s="4" t="s">
        <v>331</v>
      </c>
      <c r="S123" s="4" t="s">
        <v>534</v>
      </c>
      <c r="T123" s="4" t="s">
        <v>507</v>
      </c>
    </row>
    <row r="124" spans="1:20" ht="10.5" customHeight="1" x14ac:dyDescent="0.2">
      <c r="A124" s="11" t="s">
        <v>635</v>
      </c>
      <c r="B124" s="3"/>
      <c r="C124" s="3" t="s">
        <v>636</v>
      </c>
      <c r="D124" s="4" t="s">
        <v>274</v>
      </c>
      <c r="E124" s="3" t="s">
        <v>275</v>
      </c>
      <c r="F124" s="3" t="s">
        <v>637</v>
      </c>
      <c r="G124" s="3" t="s">
        <v>277</v>
      </c>
      <c r="H124" s="3" t="s">
        <v>638</v>
      </c>
      <c r="I124" s="3" t="s">
        <v>293</v>
      </c>
      <c r="J124" s="3" t="s">
        <v>523</v>
      </c>
      <c r="K124" s="3" t="s">
        <v>280</v>
      </c>
      <c r="L124" s="3"/>
      <c r="M124" s="3" t="s">
        <v>281</v>
      </c>
      <c r="N124" s="3"/>
      <c r="O124" s="4" t="s">
        <v>288</v>
      </c>
      <c r="P124" s="4" t="s">
        <v>288</v>
      </c>
      <c r="Q124" s="4" t="s">
        <v>288</v>
      </c>
      <c r="R124" s="4" t="s">
        <v>282</v>
      </c>
      <c r="S124" s="4" t="s">
        <v>283</v>
      </c>
      <c r="T124" s="4" t="s">
        <v>639</v>
      </c>
    </row>
    <row r="125" spans="1:20" ht="10.5" customHeight="1" x14ac:dyDescent="0.2">
      <c r="A125" s="11" t="s">
        <v>640</v>
      </c>
      <c r="B125" s="3"/>
      <c r="C125" s="3" t="s">
        <v>636</v>
      </c>
      <c r="D125" s="4" t="s">
        <v>274</v>
      </c>
      <c r="E125" s="3" t="s">
        <v>275</v>
      </c>
      <c r="F125" s="3" t="s">
        <v>637</v>
      </c>
      <c r="G125" s="3" t="s">
        <v>277</v>
      </c>
      <c r="H125" s="3" t="s">
        <v>638</v>
      </c>
      <c r="I125" s="3" t="s">
        <v>293</v>
      </c>
      <c r="J125" s="3" t="s">
        <v>523</v>
      </c>
      <c r="K125" s="3" t="s">
        <v>280</v>
      </c>
      <c r="L125" s="3"/>
      <c r="M125" s="3" t="s">
        <v>281</v>
      </c>
      <c r="N125" s="3"/>
      <c r="O125" s="4" t="s">
        <v>288</v>
      </c>
      <c r="P125" s="4" t="s">
        <v>288</v>
      </c>
      <c r="Q125" s="4" t="s">
        <v>288</v>
      </c>
      <c r="R125" s="4" t="s">
        <v>282</v>
      </c>
      <c r="S125" s="4" t="s">
        <v>283</v>
      </c>
      <c r="T125" s="4" t="s">
        <v>639</v>
      </c>
    </row>
    <row r="126" spans="1:20" ht="10.5" customHeight="1" x14ac:dyDescent="0.2">
      <c r="A126" s="11" t="s">
        <v>641</v>
      </c>
      <c r="B126" s="3"/>
      <c r="C126" s="3" t="s">
        <v>642</v>
      </c>
      <c r="D126" s="4" t="s">
        <v>274</v>
      </c>
      <c r="E126" s="3" t="s">
        <v>275</v>
      </c>
      <c r="F126" s="3" t="s">
        <v>637</v>
      </c>
      <c r="G126" s="3" t="s">
        <v>277</v>
      </c>
      <c r="H126" s="3" t="s">
        <v>643</v>
      </c>
      <c r="I126" s="3" t="s">
        <v>340</v>
      </c>
      <c r="J126" s="3" t="s">
        <v>523</v>
      </c>
      <c r="K126" s="3" t="s">
        <v>280</v>
      </c>
      <c r="L126" s="3" t="s">
        <v>24</v>
      </c>
      <c r="M126" s="3" t="s">
        <v>281</v>
      </c>
      <c r="N126" s="3" t="s">
        <v>30</v>
      </c>
      <c r="O126" s="4" t="s">
        <v>282</v>
      </c>
      <c r="P126" s="4" t="s">
        <v>283</v>
      </c>
      <c r="Q126" s="4" t="s">
        <v>337</v>
      </c>
      <c r="R126" s="4" t="s">
        <v>285</v>
      </c>
      <c r="S126" s="4" t="s">
        <v>283</v>
      </c>
      <c r="T126" s="4" t="s">
        <v>337</v>
      </c>
    </row>
    <row r="127" spans="1:20" ht="10.5" customHeight="1" x14ac:dyDescent="0.2">
      <c r="A127" s="11" t="s">
        <v>644</v>
      </c>
      <c r="B127" s="3"/>
      <c r="C127" s="3" t="s">
        <v>645</v>
      </c>
      <c r="D127" s="4" t="s">
        <v>274</v>
      </c>
      <c r="E127" s="3" t="s">
        <v>275</v>
      </c>
      <c r="F127" s="3" t="s">
        <v>646</v>
      </c>
      <c r="G127" s="3" t="s">
        <v>277</v>
      </c>
      <c r="H127" s="3" t="s">
        <v>647</v>
      </c>
      <c r="I127" s="3" t="s">
        <v>277</v>
      </c>
      <c r="J127" s="3" t="s">
        <v>523</v>
      </c>
      <c r="K127" s="3" t="s">
        <v>280</v>
      </c>
      <c r="L127" s="3" t="s">
        <v>24</v>
      </c>
      <c r="M127" s="3" t="s">
        <v>281</v>
      </c>
      <c r="N127" s="3" t="s">
        <v>30</v>
      </c>
      <c r="O127" s="4" t="s">
        <v>282</v>
      </c>
      <c r="P127" s="4" t="s">
        <v>283</v>
      </c>
      <c r="Q127" s="4" t="s">
        <v>337</v>
      </c>
      <c r="R127" s="4" t="s">
        <v>282</v>
      </c>
      <c r="S127" s="4" t="s">
        <v>283</v>
      </c>
      <c r="T127" s="4" t="s">
        <v>337</v>
      </c>
    </row>
    <row r="128" spans="1:20" ht="10.5" customHeight="1" x14ac:dyDescent="0.2">
      <c r="A128" s="11" t="s">
        <v>648</v>
      </c>
      <c r="B128" s="3"/>
      <c r="C128" s="3" t="s">
        <v>645</v>
      </c>
      <c r="D128" s="4" t="s">
        <v>274</v>
      </c>
      <c r="E128" s="3" t="s">
        <v>275</v>
      </c>
      <c r="F128" s="3" t="s">
        <v>646</v>
      </c>
      <c r="G128" s="3" t="s">
        <v>277</v>
      </c>
      <c r="H128" s="3" t="s">
        <v>647</v>
      </c>
      <c r="I128" s="3" t="s">
        <v>277</v>
      </c>
      <c r="J128" s="3" t="s">
        <v>523</v>
      </c>
      <c r="K128" s="3" t="s">
        <v>280</v>
      </c>
      <c r="L128" s="3" t="s">
        <v>24</v>
      </c>
      <c r="M128" s="3" t="s">
        <v>281</v>
      </c>
      <c r="N128" s="3" t="s">
        <v>30</v>
      </c>
      <c r="O128" s="4" t="s">
        <v>282</v>
      </c>
      <c r="P128" s="4" t="s">
        <v>283</v>
      </c>
      <c r="Q128" s="4" t="s">
        <v>337</v>
      </c>
      <c r="R128" s="4" t="s">
        <v>285</v>
      </c>
      <c r="S128" s="4" t="s">
        <v>283</v>
      </c>
      <c r="T128" s="4" t="s">
        <v>337</v>
      </c>
    </row>
    <row r="129" spans="1:20" ht="10.5" customHeight="1" x14ac:dyDescent="0.2">
      <c r="A129" s="11" t="s">
        <v>649</v>
      </c>
      <c r="B129" s="3"/>
      <c r="C129" s="3" t="s">
        <v>650</v>
      </c>
      <c r="D129" s="4" t="s">
        <v>274</v>
      </c>
      <c r="E129" s="3" t="s">
        <v>275</v>
      </c>
      <c r="F129" s="3" t="s">
        <v>646</v>
      </c>
      <c r="G129" s="3" t="s">
        <v>277</v>
      </c>
      <c r="H129" s="3" t="s">
        <v>651</v>
      </c>
      <c r="I129" s="3" t="s">
        <v>277</v>
      </c>
      <c r="J129" s="3" t="s">
        <v>523</v>
      </c>
      <c r="K129" s="3" t="s">
        <v>280</v>
      </c>
      <c r="L129" s="3" t="s">
        <v>24</v>
      </c>
      <c r="M129" s="3" t="s">
        <v>281</v>
      </c>
      <c r="N129" s="3" t="s">
        <v>30</v>
      </c>
      <c r="O129" s="4" t="s">
        <v>282</v>
      </c>
      <c r="P129" s="4" t="s">
        <v>283</v>
      </c>
      <c r="Q129" s="4" t="s">
        <v>337</v>
      </c>
      <c r="R129" s="4" t="s">
        <v>282</v>
      </c>
      <c r="S129" s="4" t="s">
        <v>283</v>
      </c>
      <c r="T129" s="4" t="s">
        <v>337</v>
      </c>
    </row>
    <row r="130" spans="1:20" ht="10.5" customHeight="1" x14ac:dyDescent="0.2">
      <c r="A130" s="11" t="s">
        <v>652</v>
      </c>
      <c r="B130" s="3"/>
      <c r="C130" s="3" t="s">
        <v>653</v>
      </c>
      <c r="D130" s="4" t="s">
        <v>274</v>
      </c>
      <c r="E130" s="3" t="s">
        <v>275</v>
      </c>
      <c r="F130" s="3" t="s">
        <v>646</v>
      </c>
      <c r="G130" s="3" t="s">
        <v>277</v>
      </c>
      <c r="H130" s="3" t="s">
        <v>654</v>
      </c>
      <c r="I130" s="3" t="s">
        <v>277</v>
      </c>
      <c r="J130" s="3" t="s">
        <v>523</v>
      </c>
      <c r="K130" s="3" t="s">
        <v>280</v>
      </c>
      <c r="L130" s="3" t="s">
        <v>24</v>
      </c>
      <c r="M130" s="3" t="s">
        <v>281</v>
      </c>
      <c r="N130" s="3" t="s">
        <v>30</v>
      </c>
      <c r="O130" s="4" t="s">
        <v>282</v>
      </c>
      <c r="P130" s="4" t="s">
        <v>283</v>
      </c>
      <c r="Q130" s="4" t="s">
        <v>337</v>
      </c>
      <c r="R130" s="4" t="s">
        <v>282</v>
      </c>
      <c r="S130" s="4" t="s">
        <v>283</v>
      </c>
      <c r="T130" s="4" t="s">
        <v>337</v>
      </c>
    </row>
    <row r="131" spans="1:20" ht="10.5" customHeight="1" x14ac:dyDescent="0.2">
      <c r="A131" s="11" t="s">
        <v>655</v>
      </c>
      <c r="B131" s="3"/>
      <c r="C131" s="3" t="s">
        <v>656</v>
      </c>
      <c r="D131" s="4" t="s">
        <v>274</v>
      </c>
      <c r="E131" s="3" t="s">
        <v>530</v>
      </c>
      <c r="F131" s="3" t="s">
        <v>657</v>
      </c>
      <c r="G131" s="3" t="s">
        <v>277</v>
      </c>
      <c r="H131" s="3" t="s">
        <v>658</v>
      </c>
      <c r="I131" s="3" t="s">
        <v>293</v>
      </c>
      <c r="J131" s="3" t="s">
        <v>533</v>
      </c>
      <c r="K131" s="3" t="s">
        <v>280</v>
      </c>
      <c r="L131" s="3"/>
      <c r="M131" s="3" t="s">
        <v>281</v>
      </c>
      <c r="N131" s="3"/>
      <c r="O131" s="4" t="s">
        <v>288</v>
      </c>
      <c r="P131" s="4" t="s">
        <v>288</v>
      </c>
      <c r="Q131" s="4" t="s">
        <v>288</v>
      </c>
      <c r="R131" s="4" t="s">
        <v>659</v>
      </c>
      <c r="S131" s="4" t="s">
        <v>660</v>
      </c>
      <c r="T131" s="4" t="s">
        <v>507</v>
      </c>
    </row>
    <row r="132" spans="1:20" ht="10.5" customHeight="1" x14ac:dyDescent="0.2">
      <c r="A132" s="11" t="s">
        <v>661</v>
      </c>
      <c r="B132" s="3"/>
      <c r="C132" s="3" t="s">
        <v>656</v>
      </c>
      <c r="D132" s="4" t="s">
        <v>274</v>
      </c>
      <c r="E132" s="3" t="s">
        <v>530</v>
      </c>
      <c r="F132" s="3" t="s">
        <v>657</v>
      </c>
      <c r="G132" s="3" t="s">
        <v>277</v>
      </c>
      <c r="H132" s="3" t="s">
        <v>658</v>
      </c>
      <c r="I132" s="3" t="s">
        <v>293</v>
      </c>
      <c r="J132" s="3" t="s">
        <v>533</v>
      </c>
      <c r="K132" s="3" t="s">
        <v>280</v>
      </c>
      <c r="L132" s="3"/>
      <c r="M132" s="3" t="s">
        <v>281</v>
      </c>
      <c r="N132" s="3"/>
      <c r="O132" s="4" t="s">
        <v>288</v>
      </c>
      <c r="P132" s="4" t="s">
        <v>288</v>
      </c>
      <c r="Q132" s="4" t="s">
        <v>288</v>
      </c>
      <c r="R132" s="4" t="s">
        <v>565</v>
      </c>
      <c r="S132" s="4" t="s">
        <v>360</v>
      </c>
      <c r="T132" s="4" t="s">
        <v>507</v>
      </c>
    </row>
    <row r="133" spans="1:20" ht="10.5" customHeight="1" x14ac:dyDescent="0.2">
      <c r="A133" s="11" t="s">
        <v>662</v>
      </c>
      <c r="B133" s="3"/>
      <c r="C133" s="3" t="s">
        <v>656</v>
      </c>
      <c r="D133" s="4" t="s">
        <v>274</v>
      </c>
      <c r="E133" s="3" t="s">
        <v>530</v>
      </c>
      <c r="F133" s="3" t="s">
        <v>657</v>
      </c>
      <c r="G133" s="3" t="s">
        <v>277</v>
      </c>
      <c r="H133" s="3" t="s">
        <v>658</v>
      </c>
      <c r="I133" s="3" t="s">
        <v>293</v>
      </c>
      <c r="J133" s="3" t="s">
        <v>533</v>
      </c>
      <c r="K133" s="3" t="s">
        <v>280</v>
      </c>
      <c r="L133" s="3"/>
      <c r="M133" s="3" t="s">
        <v>281</v>
      </c>
      <c r="N133" s="3"/>
      <c r="O133" s="4" t="s">
        <v>288</v>
      </c>
      <c r="P133" s="4" t="s">
        <v>288</v>
      </c>
      <c r="Q133" s="4" t="s">
        <v>288</v>
      </c>
      <c r="R133" s="4" t="s">
        <v>565</v>
      </c>
      <c r="S133" s="4" t="s">
        <v>663</v>
      </c>
      <c r="T133" s="4" t="s">
        <v>507</v>
      </c>
    </row>
    <row r="134" spans="1:20" ht="10.5" customHeight="1" x14ac:dyDescent="0.2">
      <c r="A134" s="11" t="s">
        <v>664</v>
      </c>
      <c r="B134" s="3"/>
      <c r="C134" s="3" t="s">
        <v>656</v>
      </c>
      <c r="D134" s="4" t="s">
        <v>274</v>
      </c>
      <c r="E134" s="3" t="s">
        <v>530</v>
      </c>
      <c r="F134" s="3" t="s">
        <v>657</v>
      </c>
      <c r="G134" s="3" t="s">
        <v>277</v>
      </c>
      <c r="H134" s="3" t="s">
        <v>658</v>
      </c>
      <c r="I134" s="3" t="s">
        <v>293</v>
      </c>
      <c r="J134" s="3" t="s">
        <v>533</v>
      </c>
      <c r="K134" s="3" t="s">
        <v>280</v>
      </c>
      <c r="L134" s="3"/>
      <c r="M134" s="3" t="s">
        <v>281</v>
      </c>
      <c r="N134" s="3"/>
      <c r="O134" s="4" t="s">
        <v>288</v>
      </c>
      <c r="P134" s="4" t="s">
        <v>288</v>
      </c>
      <c r="Q134" s="4" t="s">
        <v>288</v>
      </c>
      <c r="R134" s="4" t="s">
        <v>565</v>
      </c>
      <c r="S134" s="4" t="s">
        <v>663</v>
      </c>
      <c r="T134" s="4" t="s">
        <v>507</v>
      </c>
    </row>
    <row r="135" spans="1:20" ht="10.5" customHeight="1" x14ac:dyDescent="0.2">
      <c r="A135" s="11" t="s">
        <v>665</v>
      </c>
      <c r="B135" s="3"/>
      <c r="C135" s="3" t="s">
        <v>252</v>
      </c>
      <c r="D135" s="4" t="s">
        <v>360</v>
      </c>
      <c r="E135" s="3" t="s">
        <v>666</v>
      </c>
      <c r="F135" s="3" t="s">
        <v>667</v>
      </c>
      <c r="G135" s="3" t="s">
        <v>303</v>
      </c>
      <c r="H135" s="3" t="s">
        <v>668</v>
      </c>
      <c r="I135" s="3" t="s">
        <v>303</v>
      </c>
      <c r="J135" s="3" t="s">
        <v>533</v>
      </c>
      <c r="K135" s="3" t="s">
        <v>280</v>
      </c>
      <c r="L135" s="3"/>
      <c r="M135" s="3" t="s">
        <v>281</v>
      </c>
      <c r="N135" s="3"/>
      <c r="O135" s="4" t="s">
        <v>288</v>
      </c>
      <c r="P135" s="4" t="s">
        <v>288</v>
      </c>
      <c r="Q135" s="4" t="s">
        <v>288</v>
      </c>
      <c r="R135" s="4" t="s">
        <v>448</v>
      </c>
      <c r="S135" s="4" t="s">
        <v>562</v>
      </c>
      <c r="T135" s="4" t="s">
        <v>563</v>
      </c>
    </row>
    <row r="136" spans="1:20" ht="10.5" customHeight="1" x14ac:dyDescent="0.2">
      <c r="A136" s="11" t="s">
        <v>669</v>
      </c>
      <c r="B136" s="3"/>
      <c r="C136" s="3" t="s">
        <v>252</v>
      </c>
      <c r="D136" s="4" t="s">
        <v>360</v>
      </c>
      <c r="E136" s="3" t="s">
        <v>666</v>
      </c>
      <c r="F136" s="3" t="s">
        <v>667</v>
      </c>
      <c r="G136" s="3" t="s">
        <v>303</v>
      </c>
      <c r="H136" s="3" t="s">
        <v>668</v>
      </c>
      <c r="I136" s="3" t="s">
        <v>303</v>
      </c>
      <c r="J136" s="3" t="s">
        <v>533</v>
      </c>
      <c r="K136" s="3" t="s">
        <v>280</v>
      </c>
      <c r="L136" s="3"/>
      <c r="M136" s="3" t="s">
        <v>281</v>
      </c>
      <c r="N136" s="3"/>
      <c r="O136" s="4" t="s">
        <v>288</v>
      </c>
      <c r="P136" s="4" t="s">
        <v>288</v>
      </c>
      <c r="Q136" s="4" t="s">
        <v>288</v>
      </c>
      <c r="R136" s="4" t="s">
        <v>448</v>
      </c>
      <c r="S136" s="4" t="s">
        <v>562</v>
      </c>
      <c r="T136" s="4" t="s">
        <v>563</v>
      </c>
    </row>
    <row r="137" spans="1:20" ht="10.5" customHeight="1" x14ac:dyDescent="0.2">
      <c r="A137" s="11" t="s">
        <v>251</v>
      </c>
      <c r="B137" s="3"/>
      <c r="C137" s="3" t="s">
        <v>670</v>
      </c>
      <c r="D137" s="4" t="s">
        <v>274</v>
      </c>
      <c r="E137" s="3" t="s">
        <v>671</v>
      </c>
      <c r="F137" s="3" t="s">
        <v>672</v>
      </c>
      <c r="G137" s="3" t="s">
        <v>303</v>
      </c>
      <c r="H137" s="3" t="s">
        <v>673</v>
      </c>
      <c r="I137" s="3" t="s">
        <v>277</v>
      </c>
      <c r="J137" s="3" t="s">
        <v>674</v>
      </c>
      <c r="K137" s="3" t="s">
        <v>280</v>
      </c>
      <c r="L137" s="3" t="s">
        <v>24</v>
      </c>
      <c r="M137" s="3" t="s">
        <v>281</v>
      </c>
      <c r="N137" s="3" t="s">
        <v>30</v>
      </c>
      <c r="O137" s="4" t="s">
        <v>282</v>
      </c>
      <c r="P137" s="4" t="s">
        <v>283</v>
      </c>
      <c r="Q137" s="4" t="s">
        <v>284</v>
      </c>
      <c r="R137" s="4" t="s">
        <v>675</v>
      </c>
      <c r="S137" s="4" t="s">
        <v>676</v>
      </c>
      <c r="T137" s="4" t="s">
        <v>507</v>
      </c>
    </row>
    <row r="138" spans="1:20" ht="10.5" customHeight="1" x14ac:dyDescent="0.2">
      <c r="A138" s="11" t="s">
        <v>677</v>
      </c>
      <c r="B138" s="3"/>
      <c r="C138" s="3" t="s">
        <v>670</v>
      </c>
      <c r="D138" s="4" t="s">
        <v>274</v>
      </c>
      <c r="E138" s="3" t="s">
        <v>671</v>
      </c>
      <c r="F138" s="3" t="s">
        <v>672</v>
      </c>
      <c r="G138" s="3" t="s">
        <v>303</v>
      </c>
      <c r="H138" s="3" t="s">
        <v>673</v>
      </c>
      <c r="I138" s="3" t="s">
        <v>277</v>
      </c>
      <c r="J138" s="3" t="s">
        <v>674</v>
      </c>
      <c r="K138" s="3" t="s">
        <v>280</v>
      </c>
      <c r="L138" s="3" t="s">
        <v>24</v>
      </c>
      <c r="M138" s="3" t="s">
        <v>281</v>
      </c>
      <c r="N138" s="3" t="s">
        <v>30</v>
      </c>
      <c r="O138" s="4" t="s">
        <v>282</v>
      </c>
      <c r="P138" s="4" t="s">
        <v>283</v>
      </c>
      <c r="Q138" s="4" t="s">
        <v>284</v>
      </c>
      <c r="R138" s="4" t="s">
        <v>675</v>
      </c>
      <c r="S138" s="4" t="s">
        <v>676</v>
      </c>
      <c r="T138" s="4" t="s">
        <v>307</v>
      </c>
    </row>
    <row r="139" spans="1:20" ht="10.5" customHeight="1" x14ac:dyDescent="0.2">
      <c r="A139" s="11" t="s">
        <v>678</v>
      </c>
      <c r="B139" s="3"/>
      <c r="C139" s="3" t="s">
        <v>679</v>
      </c>
      <c r="D139" s="4" t="s">
        <v>274</v>
      </c>
      <c r="E139" s="3" t="s">
        <v>520</v>
      </c>
      <c r="F139" s="3" t="s">
        <v>680</v>
      </c>
      <c r="G139" s="3" t="s">
        <v>340</v>
      </c>
      <c r="H139" s="3" t="s">
        <v>681</v>
      </c>
      <c r="I139" s="3" t="s">
        <v>293</v>
      </c>
      <c r="J139" s="3" t="s">
        <v>364</v>
      </c>
      <c r="K139" s="3" t="s">
        <v>280</v>
      </c>
      <c r="L139" s="3" t="s">
        <v>24</v>
      </c>
      <c r="M139" s="3" t="s">
        <v>281</v>
      </c>
      <c r="N139" s="3" t="s">
        <v>30</v>
      </c>
      <c r="O139" s="4" t="s">
        <v>282</v>
      </c>
      <c r="P139" s="4" t="s">
        <v>283</v>
      </c>
      <c r="Q139" s="4" t="s">
        <v>337</v>
      </c>
      <c r="R139" s="4" t="s">
        <v>439</v>
      </c>
      <c r="S139" s="4" t="s">
        <v>524</v>
      </c>
      <c r="T139" s="4" t="s">
        <v>337</v>
      </c>
    </row>
    <row r="140" spans="1:20" ht="10.5" customHeight="1" x14ac:dyDescent="0.2">
      <c r="A140" s="11" t="s">
        <v>682</v>
      </c>
      <c r="B140" s="3"/>
      <c r="C140" s="3" t="s">
        <v>679</v>
      </c>
      <c r="D140" s="4" t="s">
        <v>274</v>
      </c>
      <c r="E140" s="3" t="s">
        <v>520</v>
      </c>
      <c r="F140" s="3" t="s">
        <v>680</v>
      </c>
      <c r="G140" s="3" t="s">
        <v>340</v>
      </c>
      <c r="H140" s="3" t="s">
        <v>681</v>
      </c>
      <c r="I140" s="3" t="s">
        <v>293</v>
      </c>
      <c r="J140" s="3" t="s">
        <v>364</v>
      </c>
      <c r="K140" s="3" t="s">
        <v>280</v>
      </c>
      <c r="L140" s="3" t="s">
        <v>24</v>
      </c>
      <c r="M140" s="3" t="s">
        <v>281</v>
      </c>
      <c r="N140" s="3" t="s">
        <v>30</v>
      </c>
      <c r="O140" s="4" t="s">
        <v>282</v>
      </c>
      <c r="P140" s="4" t="s">
        <v>283</v>
      </c>
      <c r="Q140" s="4" t="s">
        <v>337</v>
      </c>
      <c r="R140" s="4" t="s">
        <v>439</v>
      </c>
      <c r="S140" s="4" t="s">
        <v>526</v>
      </c>
      <c r="T140" s="4" t="s">
        <v>337</v>
      </c>
    </row>
    <row r="141" spans="1:20" ht="10.5" customHeight="1" x14ac:dyDescent="0.2">
      <c r="A141" s="11" t="s">
        <v>683</v>
      </c>
      <c r="B141" s="3"/>
      <c r="C141" s="3" t="s">
        <v>684</v>
      </c>
      <c r="D141" s="4" t="s">
        <v>274</v>
      </c>
      <c r="E141" s="3" t="s">
        <v>520</v>
      </c>
      <c r="F141" s="3" t="s">
        <v>576</v>
      </c>
      <c r="G141" s="3" t="s">
        <v>340</v>
      </c>
      <c r="H141" s="3" t="s">
        <v>685</v>
      </c>
      <c r="I141" s="3" t="s">
        <v>293</v>
      </c>
      <c r="J141" s="3" t="s">
        <v>364</v>
      </c>
      <c r="K141" s="3" t="s">
        <v>280</v>
      </c>
      <c r="L141" s="3" t="s">
        <v>24</v>
      </c>
      <c r="M141" s="3" t="s">
        <v>281</v>
      </c>
      <c r="N141" s="3" t="s">
        <v>30</v>
      </c>
      <c r="O141" s="4" t="s">
        <v>285</v>
      </c>
      <c r="P141" s="4" t="s">
        <v>283</v>
      </c>
      <c r="Q141" s="4" t="s">
        <v>337</v>
      </c>
      <c r="R141" s="4" t="s">
        <v>373</v>
      </c>
      <c r="S141" s="4" t="s">
        <v>524</v>
      </c>
      <c r="T141" s="4" t="s">
        <v>337</v>
      </c>
    </row>
    <row r="142" spans="1:20" ht="10.5" customHeight="1" x14ac:dyDescent="0.2">
      <c r="A142" s="11" t="s">
        <v>686</v>
      </c>
      <c r="B142" s="3"/>
      <c r="C142" s="3" t="s">
        <v>684</v>
      </c>
      <c r="D142" s="4" t="s">
        <v>274</v>
      </c>
      <c r="E142" s="3" t="s">
        <v>520</v>
      </c>
      <c r="F142" s="3" t="s">
        <v>576</v>
      </c>
      <c r="G142" s="3" t="s">
        <v>340</v>
      </c>
      <c r="H142" s="3" t="s">
        <v>685</v>
      </c>
      <c r="I142" s="3" t="s">
        <v>293</v>
      </c>
      <c r="J142" s="3" t="s">
        <v>364</v>
      </c>
      <c r="K142" s="3" t="s">
        <v>280</v>
      </c>
      <c r="L142" s="3" t="s">
        <v>24</v>
      </c>
      <c r="M142" s="3" t="s">
        <v>281</v>
      </c>
      <c r="N142" s="3" t="s">
        <v>30</v>
      </c>
      <c r="O142" s="4" t="s">
        <v>285</v>
      </c>
      <c r="P142" s="4" t="s">
        <v>283</v>
      </c>
      <c r="Q142" s="4" t="s">
        <v>337</v>
      </c>
      <c r="R142" s="4" t="s">
        <v>439</v>
      </c>
      <c r="S142" s="4" t="s">
        <v>526</v>
      </c>
      <c r="T142" s="4" t="s">
        <v>337</v>
      </c>
    </row>
    <row r="143" spans="1:20" ht="10.5" customHeight="1" x14ac:dyDescent="0.2">
      <c r="A143" s="11" t="s">
        <v>687</v>
      </c>
      <c r="B143" s="3"/>
      <c r="C143" s="3" t="s">
        <v>688</v>
      </c>
      <c r="D143" s="4" t="s">
        <v>274</v>
      </c>
      <c r="E143" s="3" t="s">
        <v>520</v>
      </c>
      <c r="F143" s="3" t="s">
        <v>457</v>
      </c>
      <c r="G143" s="3" t="s">
        <v>340</v>
      </c>
      <c r="H143" s="3" t="s">
        <v>689</v>
      </c>
      <c r="I143" s="3" t="s">
        <v>293</v>
      </c>
      <c r="J143" s="3" t="s">
        <v>364</v>
      </c>
      <c r="K143" s="3" t="s">
        <v>280</v>
      </c>
      <c r="L143" s="3" t="s">
        <v>24</v>
      </c>
      <c r="M143" s="3" t="s">
        <v>281</v>
      </c>
      <c r="N143" s="3" t="s">
        <v>30</v>
      </c>
      <c r="O143" s="4" t="s">
        <v>282</v>
      </c>
      <c r="P143" s="4" t="s">
        <v>283</v>
      </c>
      <c r="Q143" s="4" t="s">
        <v>337</v>
      </c>
      <c r="R143" s="4" t="s">
        <v>690</v>
      </c>
      <c r="S143" s="4" t="s">
        <v>691</v>
      </c>
      <c r="T143" s="4" t="s">
        <v>337</v>
      </c>
    </row>
    <row r="144" spans="1:20" ht="10.5" customHeight="1" x14ac:dyDescent="0.2">
      <c r="A144" s="11" t="s">
        <v>692</v>
      </c>
      <c r="B144" s="3"/>
      <c r="C144" s="3" t="s">
        <v>688</v>
      </c>
      <c r="D144" s="4" t="s">
        <v>274</v>
      </c>
      <c r="E144" s="3" t="s">
        <v>520</v>
      </c>
      <c r="F144" s="3" t="s">
        <v>457</v>
      </c>
      <c r="G144" s="3" t="s">
        <v>340</v>
      </c>
      <c r="H144" s="3" t="s">
        <v>689</v>
      </c>
      <c r="I144" s="3" t="s">
        <v>293</v>
      </c>
      <c r="J144" s="3" t="s">
        <v>364</v>
      </c>
      <c r="K144" s="3" t="s">
        <v>280</v>
      </c>
      <c r="L144" s="3" t="s">
        <v>24</v>
      </c>
      <c r="M144" s="3" t="s">
        <v>281</v>
      </c>
      <c r="N144" s="3" t="s">
        <v>30</v>
      </c>
      <c r="O144" s="4" t="s">
        <v>282</v>
      </c>
      <c r="P144" s="4" t="s">
        <v>283</v>
      </c>
      <c r="Q144" s="4" t="s">
        <v>337</v>
      </c>
      <c r="R144" s="4" t="s">
        <v>690</v>
      </c>
      <c r="S144" s="4" t="s">
        <v>391</v>
      </c>
      <c r="T144" s="4" t="s">
        <v>337</v>
      </c>
    </row>
    <row r="145" spans="1:20" ht="10.5" customHeight="1" x14ac:dyDescent="0.2">
      <c r="A145" s="11" t="s">
        <v>693</v>
      </c>
      <c r="B145" s="3"/>
      <c r="C145" s="3" t="s">
        <v>694</v>
      </c>
      <c r="D145" s="4" t="s">
        <v>274</v>
      </c>
      <c r="E145" s="3" t="s">
        <v>695</v>
      </c>
      <c r="F145" s="3" t="s">
        <v>696</v>
      </c>
      <c r="G145" s="3" t="s">
        <v>277</v>
      </c>
      <c r="H145" s="3" t="s">
        <v>697</v>
      </c>
      <c r="I145" s="3" t="s">
        <v>303</v>
      </c>
      <c r="J145" s="3" t="s">
        <v>674</v>
      </c>
      <c r="K145" s="3" t="s">
        <v>280</v>
      </c>
      <c r="L145" s="3"/>
      <c r="M145" s="3" t="s">
        <v>281</v>
      </c>
      <c r="N145" s="3"/>
      <c r="O145" s="4" t="s">
        <v>288</v>
      </c>
      <c r="P145" s="4" t="s">
        <v>288</v>
      </c>
      <c r="Q145" s="4" t="s">
        <v>288</v>
      </c>
      <c r="R145" s="4" t="s">
        <v>282</v>
      </c>
      <c r="S145" s="4" t="s">
        <v>698</v>
      </c>
      <c r="T145" s="4" t="s">
        <v>699</v>
      </c>
    </row>
    <row r="146" spans="1:20" ht="10.5" customHeight="1" x14ac:dyDescent="0.2">
      <c r="A146" s="11" t="s">
        <v>700</v>
      </c>
      <c r="B146" s="3"/>
      <c r="C146" s="3" t="s">
        <v>694</v>
      </c>
      <c r="D146" s="4" t="s">
        <v>274</v>
      </c>
      <c r="E146" s="3" t="s">
        <v>695</v>
      </c>
      <c r="F146" s="3" t="s">
        <v>696</v>
      </c>
      <c r="G146" s="3" t="s">
        <v>277</v>
      </c>
      <c r="H146" s="3" t="s">
        <v>697</v>
      </c>
      <c r="I146" s="3" t="s">
        <v>303</v>
      </c>
      <c r="J146" s="3" t="s">
        <v>674</v>
      </c>
      <c r="K146" s="3" t="s">
        <v>280</v>
      </c>
      <c r="L146" s="3"/>
      <c r="M146" s="3" t="s">
        <v>281</v>
      </c>
      <c r="N146" s="3"/>
      <c r="O146" s="4" t="s">
        <v>288</v>
      </c>
      <c r="P146" s="4" t="s">
        <v>288</v>
      </c>
      <c r="Q146" s="4" t="s">
        <v>288</v>
      </c>
      <c r="R146" s="4" t="s">
        <v>282</v>
      </c>
      <c r="S146" s="4" t="s">
        <v>698</v>
      </c>
      <c r="T146" s="4" t="s">
        <v>699</v>
      </c>
    </row>
    <row r="147" spans="1:20" ht="10.5" customHeight="1" x14ac:dyDescent="0.2">
      <c r="A147" s="11" t="s">
        <v>701</v>
      </c>
      <c r="B147" s="3"/>
      <c r="C147" s="3" t="s">
        <v>694</v>
      </c>
      <c r="D147" s="4" t="s">
        <v>274</v>
      </c>
      <c r="E147" s="3" t="s">
        <v>695</v>
      </c>
      <c r="F147" s="3" t="s">
        <v>696</v>
      </c>
      <c r="G147" s="3" t="s">
        <v>277</v>
      </c>
      <c r="H147" s="3" t="s">
        <v>697</v>
      </c>
      <c r="I147" s="3" t="s">
        <v>303</v>
      </c>
      <c r="J147" s="3" t="s">
        <v>674</v>
      </c>
      <c r="K147" s="3" t="s">
        <v>280</v>
      </c>
      <c r="L147" s="3"/>
      <c r="M147" s="3" t="s">
        <v>281</v>
      </c>
      <c r="N147" s="3"/>
      <c r="O147" s="4" t="s">
        <v>288</v>
      </c>
      <c r="P147" s="4" t="s">
        <v>288</v>
      </c>
      <c r="Q147" s="4" t="s">
        <v>288</v>
      </c>
      <c r="R147" s="4" t="s">
        <v>282</v>
      </c>
      <c r="S147" s="4" t="s">
        <v>698</v>
      </c>
      <c r="T147" s="4" t="s">
        <v>699</v>
      </c>
    </row>
    <row r="148" spans="1:20" ht="10.5" customHeight="1" x14ac:dyDescent="0.2">
      <c r="A148" s="11" t="s">
        <v>702</v>
      </c>
      <c r="B148" s="3"/>
      <c r="C148" s="3" t="s">
        <v>694</v>
      </c>
      <c r="D148" s="4" t="s">
        <v>274</v>
      </c>
      <c r="E148" s="3" t="s">
        <v>695</v>
      </c>
      <c r="F148" s="3" t="s">
        <v>696</v>
      </c>
      <c r="G148" s="3" t="s">
        <v>277</v>
      </c>
      <c r="H148" s="3" t="s">
        <v>697</v>
      </c>
      <c r="I148" s="3" t="s">
        <v>303</v>
      </c>
      <c r="J148" s="3" t="s">
        <v>674</v>
      </c>
      <c r="K148" s="3" t="s">
        <v>280</v>
      </c>
      <c r="L148" s="3"/>
      <c r="M148" s="3" t="s">
        <v>281</v>
      </c>
      <c r="N148" s="3"/>
      <c r="O148" s="4" t="s">
        <v>288</v>
      </c>
      <c r="P148" s="4" t="s">
        <v>288</v>
      </c>
      <c r="Q148" s="4" t="s">
        <v>288</v>
      </c>
      <c r="R148" s="4" t="s">
        <v>282</v>
      </c>
      <c r="S148" s="4" t="s">
        <v>698</v>
      </c>
      <c r="T148" s="4" t="s">
        <v>699</v>
      </c>
    </row>
    <row r="149" spans="1:20" ht="10.5" customHeight="1" x14ac:dyDescent="0.2">
      <c r="A149" s="11" t="s">
        <v>703</v>
      </c>
      <c r="B149" s="3"/>
      <c r="C149" s="3" t="s">
        <v>694</v>
      </c>
      <c r="D149" s="4" t="s">
        <v>274</v>
      </c>
      <c r="E149" s="3" t="s">
        <v>695</v>
      </c>
      <c r="F149" s="3" t="s">
        <v>696</v>
      </c>
      <c r="G149" s="3" t="s">
        <v>277</v>
      </c>
      <c r="H149" s="3" t="s">
        <v>697</v>
      </c>
      <c r="I149" s="3" t="s">
        <v>303</v>
      </c>
      <c r="J149" s="3" t="s">
        <v>674</v>
      </c>
      <c r="K149" s="3" t="s">
        <v>280</v>
      </c>
      <c r="L149" s="3"/>
      <c r="M149" s="3" t="s">
        <v>281</v>
      </c>
      <c r="N149" s="3"/>
      <c r="O149" s="4" t="s">
        <v>288</v>
      </c>
      <c r="P149" s="4" t="s">
        <v>288</v>
      </c>
      <c r="Q149" s="4" t="s">
        <v>288</v>
      </c>
      <c r="R149" s="4" t="s">
        <v>282</v>
      </c>
      <c r="S149" s="4" t="s">
        <v>698</v>
      </c>
      <c r="T149" s="4" t="s">
        <v>699</v>
      </c>
    </row>
    <row r="150" spans="1:20" ht="10.5" customHeight="1" x14ac:dyDescent="0.2">
      <c r="A150" s="11" t="s">
        <v>704</v>
      </c>
      <c r="B150" s="3"/>
      <c r="C150" s="3" t="s">
        <v>694</v>
      </c>
      <c r="D150" s="4" t="s">
        <v>274</v>
      </c>
      <c r="E150" s="3" t="s">
        <v>695</v>
      </c>
      <c r="F150" s="3" t="s">
        <v>696</v>
      </c>
      <c r="G150" s="3" t="s">
        <v>277</v>
      </c>
      <c r="H150" s="3" t="s">
        <v>697</v>
      </c>
      <c r="I150" s="3" t="s">
        <v>303</v>
      </c>
      <c r="J150" s="3" t="s">
        <v>674</v>
      </c>
      <c r="K150" s="3" t="s">
        <v>280</v>
      </c>
      <c r="L150" s="3"/>
      <c r="M150" s="3" t="s">
        <v>281</v>
      </c>
      <c r="N150" s="3"/>
      <c r="O150" s="4" t="s">
        <v>288</v>
      </c>
      <c r="P150" s="4" t="s">
        <v>288</v>
      </c>
      <c r="Q150" s="4" t="s">
        <v>288</v>
      </c>
      <c r="R150" s="4" t="s">
        <v>282</v>
      </c>
      <c r="S150" s="4" t="s">
        <v>698</v>
      </c>
      <c r="T150" s="4" t="s">
        <v>699</v>
      </c>
    </row>
    <row r="151" spans="1:20" ht="10.5" customHeight="1" x14ac:dyDescent="0.2">
      <c r="A151" s="11" t="s">
        <v>705</v>
      </c>
      <c r="B151" s="3"/>
      <c r="C151" s="3" t="s">
        <v>694</v>
      </c>
      <c r="D151" s="4" t="s">
        <v>274</v>
      </c>
      <c r="E151" s="3" t="s">
        <v>695</v>
      </c>
      <c r="F151" s="3" t="s">
        <v>696</v>
      </c>
      <c r="G151" s="3" t="s">
        <v>277</v>
      </c>
      <c r="H151" s="3" t="s">
        <v>697</v>
      </c>
      <c r="I151" s="3" t="s">
        <v>303</v>
      </c>
      <c r="J151" s="3" t="s">
        <v>674</v>
      </c>
      <c r="K151" s="3" t="s">
        <v>280</v>
      </c>
      <c r="L151" s="3"/>
      <c r="M151" s="3" t="s">
        <v>281</v>
      </c>
      <c r="N151" s="3"/>
      <c r="O151" s="4" t="s">
        <v>288</v>
      </c>
      <c r="P151" s="4" t="s">
        <v>288</v>
      </c>
      <c r="Q151" s="4" t="s">
        <v>288</v>
      </c>
      <c r="R151" s="4" t="s">
        <v>282</v>
      </c>
      <c r="S151" s="4" t="s">
        <v>698</v>
      </c>
      <c r="T151" s="4" t="s">
        <v>699</v>
      </c>
    </row>
    <row r="152" spans="1:20" ht="10.5" customHeight="1" x14ac:dyDescent="0.2">
      <c r="A152" s="11" t="s">
        <v>706</v>
      </c>
      <c r="B152" s="3"/>
      <c r="C152" s="3" t="s">
        <v>694</v>
      </c>
      <c r="D152" s="4" t="s">
        <v>274</v>
      </c>
      <c r="E152" s="3" t="s">
        <v>695</v>
      </c>
      <c r="F152" s="3" t="s">
        <v>696</v>
      </c>
      <c r="G152" s="3" t="s">
        <v>277</v>
      </c>
      <c r="H152" s="3" t="s">
        <v>697</v>
      </c>
      <c r="I152" s="3" t="s">
        <v>303</v>
      </c>
      <c r="J152" s="3" t="s">
        <v>674</v>
      </c>
      <c r="K152" s="3" t="s">
        <v>280</v>
      </c>
      <c r="L152" s="3"/>
      <c r="M152" s="3" t="s">
        <v>281</v>
      </c>
      <c r="N152" s="3"/>
      <c r="O152" s="4" t="s">
        <v>288</v>
      </c>
      <c r="P152" s="4" t="s">
        <v>288</v>
      </c>
      <c r="Q152" s="4" t="s">
        <v>288</v>
      </c>
      <c r="R152" s="4" t="s">
        <v>282</v>
      </c>
      <c r="S152" s="4" t="s">
        <v>698</v>
      </c>
      <c r="T152" s="4" t="s">
        <v>699</v>
      </c>
    </row>
    <row r="153" spans="1:20" ht="10.5" customHeight="1" x14ac:dyDescent="0.2">
      <c r="A153" s="11" t="s">
        <v>707</v>
      </c>
      <c r="B153" s="3"/>
      <c r="C153" s="3" t="s">
        <v>359</v>
      </c>
      <c r="D153" s="4" t="s">
        <v>360</v>
      </c>
      <c r="E153" s="3" t="s">
        <v>708</v>
      </c>
      <c r="F153" s="3" t="s">
        <v>709</v>
      </c>
      <c r="G153" s="3" t="s">
        <v>293</v>
      </c>
      <c r="H153" s="3" t="s">
        <v>710</v>
      </c>
      <c r="I153" s="3" t="s">
        <v>277</v>
      </c>
      <c r="J153" s="3" t="s">
        <v>364</v>
      </c>
      <c r="K153" s="3" t="s">
        <v>280</v>
      </c>
      <c r="L153" s="3"/>
      <c r="M153" s="3" t="s">
        <v>281</v>
      </c>
      <c r="N153" s="3"/>
      <c r="O153" s="4" t="s">
        <v>288</v>
      </c>
      <c r="P153" s="4" t="s">
        <v>288</v>
      </c>
      <c r="Q153" s="4" t="s">
        <v>288</v>
      </c>
      <c r="R153" s="4" t="s">
        <v>285</v>
      </c>
      <c r="S153" s="4" t="s">
        <v>283</v>
      </c>
      <c r="T153" s="4" t="s">
        <v>711</v>
      </c>
    </row>
    <row r="154" spans="1:20" ht="10.5" customHeight="1" x14ac:dyDescent="0.2">
      <c r="A154" s="11" t="s">
        <v>712</v>
      </c>
      <c r="B154" s="3"/>
      <c r="C154" s="3" t="s">
        <v>359</v>
      </c>
      <c r="D154" s="4" t="s">
        <v>360</v>
      </c>
      <c r="E154" s="3" t="s">
        <v>708</v>
      </c>
      <c r="F154" s="3" t="s">
        <v>709</v>
      </c>
      <c r="G154" s="3" t="s">
        <v>293</v>
      </c>
      <c r="H154" s="3" t="s">
        <v>710</v>
      </c>
      <c r="I154" s="3" t="s">
        <v>277</v>
      </c>
      <c r="J154" s="3" t="s">
        <v>364</v>
      </c>
      <c r="K154" s="3" t="s">
        <v>280</v>
      </c>
      <c r="L154" s="3"/>
      <c r="M154" s="3" t="s">
        <v>281</v>
      </c>
      <c r="N154" s="3"/>
      <c r="O154" s="4" t="s">
        <v>288</v>
      </c>
      <c r="P154" s="4" t="s">
        <v>288</v>
      </c>
      <c r="Q154" s="4" t="s">
        <v>288</v>
      </c>
      <c r="R154" s="4" t="s">
        <v>713</v>
      </c>
      <c r="S154" s="4" t="s">
        <v>713</v>
      </c>
      <c r="T154" s="4" t="s">
        <v>711</v>
      </c>
    </row>
    <row r="155" spans="1:20" ht="10.5" customHeight="1" x14ac:dyDescent="0.2">
      <c r="A155" s="11" t="s">
        <v>714</v>
      </c>
      <c r="B155" s="3"/>
      <c r="C155" s="3" t="s">
        <v>359</v>
      </c>
      <c r="D155" s="4" t="s">
        <v>360</v>
      </c>
      <c r="E155" s="3" t="s">
        <v>708</v>
      </c>
      <c r="F155" s="3" t="s">
        <v>709</v>
      </c>
      <c r="G155" s="3" t="s">
        <v>293</v>
      </c>
      <c r="H155" s="3" t="s">
        <v>710</v>
      </c>
      <c r="I155" s="3" t="s">
        <v>277</v>
      </c>
      <c r="J155" s="3" t="s">
        <v>364</v>
      </c>
      <c r="K155" s="3" t="s">
        <v>280</v>
      </c>
      <c r="L155" s="3"/>
      <c r="M155" s="3" t="s">
        <v>281</v>
      </c>
      <c r="N155" s="3"/>
      <c r="O155" s="4" t="s">
        <v>288</v>
      </c>
      <c r="P155" s="4" t="s">
        <v>288</v>
      </c>
      <c r="Q155" s="4" t="s">
        <v>288</v>
      </c>
      <c r="R155" s="4" t="s">
        <v>285</v>
      </c>
      <c r="S155" s="4" t="s">
        <v>283</v>
      </c>
      <c r="T155" s="4" t="s">
        <v>711</v>
      </c>
    </row>
    <row r="156" spans="1:20" ht="10.5" customHeight="1" x14ac:dyDescent="0.2">
      <c r="A156" s="11" t="s">
        <v>715</v>
      </c>
      <c r="B156" s="3"/>
      <c r="C156" s="3" t="s">
        <v>359</v>
      </c>
      <c r="D156" s="4" t="s">
        <v>360</v>
      </c>
      <c r="E156" s="3" t="s">
        <v>708</v>
      </c>
      <c r="F156" s="3" t="s">
        <v>709</v>
      </c>
      <c r="G156" s="3" t="s">
        <v>293</v>
      </c>
      <c r="H156" s="3" t="s">
        <v>710</v>
      </c>
      <c r="I156" s="3" t="s">
        <v>277</v>
      </c>
      <c r="J156" s="3" t="s">
        <v>364</v>
      </c>
      <c r="K156" s="3" t="s">
        <v>280</v>
      </c>
      <c r="L156" s="3"/>
      <c r="M156" s="3" t="s">
        <v>281</v>
      </c>
      <c r="N156" s="3"/>
      <c r="O156" s="4" t="s">
        <v>288</v>
      </c>
      <c r="P156" s="4" t="s">
        <v>288</v>
      </c>
      <c r="Q156" s="4" t="s">
        <v>288</v>
      </c>
      <c r="R156" s="4" t="s">
        <v>285</v>
      </c>
      <c r="S156" s="4" t="s">
        <v>283</v>
      </c>
      <c r="T156" s="4" t="s">
        <v>711</v>
      </c>
    </row>
    <row r="157" spans="1:20" ht="10.5" customHeight="1" x14ac:dyDescent="0.2">
      <c r="A157" s="11" t="s">
        <v>716</v>
      </c>
      <c r="B157" s="3"/>
      <c r="C157" s="3" t="s">
        <v>717</v>
      </c>
      <c r="D157" s="4" t="s">
        <v>360</v>
      </c>
      <c r="E157" s="3" t="s">
        <v>708</v>
      </c>
      <c r="F157" s="3" t="s">
        <v>718</v>
      </c>
      <c r="G157" s="3" t="s">
        <v>293</v>
      </c>
      <c r="H157" s="3" t="s">
        <v>719</v>
      </c>
      <c r="I157" s="3" t="s">
        <v>277</v>
      </c>
      <c r="J157" s="3" t="s">
        <v>364</v>
      </c>
      <c r="K157" s="3" t="s">
        <v>280</v>
      </c>
      <c r="L157" s="3"/>
      <c r="M157" s="3" t="s">
        <v>281</v>
      </c>
      <c r="N157" s="3"/>
      <c r="O157" s="4" t="s">
        <v>288</v>
      </c>
      <c r="P157" s="4" t="s">
        <v>288</v>
      </c>
      <c r="Q157" s="4" t="s">
        <v>288</v>
      </c>
      <c r="R157" s="4" t="s">
        <v>373</v>
      </c>
      <c r="S157" s="4" t="s">
        <v>366</v>
      </c>
      <c r="T157" s="4" t="s">
        <v>252</v>
      </c>
    </row>
    <row r="158" spans="1:20" ht="10.5" customHeight="1" x14ac:dyDescent="0.2">
      <c r="A158" s="11" t="s">
        <v>720</v>
      </c>
      <c r="B158" s="3"/>
      <c r="C158" s="3" t="s">
        <v>717</v>
      </c>
      <c r="D158" s="4" t="s">
        <v>360</v>
      </c>
      <c r="E158" s="3" t="s">
        <v>708</v>
      </c>
      <c r="F158" s="3" t="s">
        <v>718</v>
      </c>
      <c r="G158" s="3" t="s">
        <v>293</v>
      </c>
      <c r="H158" s="3" t="s">
        <v>719</v>
      </c>
      <c r="I158" s="3" t="s">
        <v>277</v>
      </c>
      <c r="J158" s="3" t="s">
        <v>364</v>
      </c>
      <c r="K158" s="3" t="s">
        <v>280</v>
      </c>
      <c r="L158" s="3"/>
      <c r="M158" s="3" t="s">
        <v>281</v>
      </c>
      <c r="N158" s="3"/>
      <c r="O158" s="4" t="s">
        <v>288</v>
      </c>
      <c r="P158" s="4" t="s">
        <v>288</v>
      </c>
      <c r="Q158" s="4" t="s">
        <v>288</v>
      </c>
      <c r="R158" s="4" t="s">
        <v>373</v>
      </c>
      <c r="S158" s="4" t="s">
        <v>283</v>
      </c>
      <c r="T158" s="4" t="s">
        <v>252</v>
      </c>
    </row>
    <row r="159" spans="1:20" ht="10.5" customHeight="1" x14ac:dyDescent="0.2">
      <c r="A159" s="11" t="s">
        <v>721</v>
      </c>
      <c r="B159" s="3"/>
      <c r="C159" s="3" t="s">
        <v>722</v>
      </c>
      <c r="D159" s="4" t="s">
        <v>274</v>
      </c>
      <c r="E159" s="3" t="s">
        <v>723</v>
      </c>
      <c r="F159" s="3" t="s">
        <v>724</v>
      </c>
      <c r="G159" s="3" t="s">
        <v>340</v>
      </c>
      <c r="H159" s="3" t="s">
        <v>725</v>
      </c>
      <c r="I159" s="3" t="s">
        <v>293</v>
      </c>
      <c r="J159" s="3" t="s">
        <v>364</v>
      </c>
      <c r="K159" s="3" t="s">
        <v>280</v>
      </c>
      <c r="L159" s="3" t="s">
        <v>24</v>
      </c>
      <c r="M159" s="3" t="s">
        <v>281</v>
      </c>
      <c r="N159" s="3" t="s">
        <v>30</v>
      </c>
      <c r="O159" s="4" t="s">
        <v>285</v>
      </c>
      <c r="P159" s="4" t="s">
        <v>283</v>
      </c>
      <c r="Q159" s="4" t="s">
        <v>337</v>
      </c>
      <c r="R159" s="4" t="s">
        <v>439</v>
      </c>
      <c r="S159" s="4" t="s">
        <v>502</v>
      </c>
      <c r="T159" s="4" t="s">
        <v>337</v>
      </c>
    </row>
    <row r="160" spans="1:20" ht="10.5" customHeight="1" x14ac:dyDescent="0.2">
      <c r="A160" s="11" t="s">
        <v>726</v>
      </c>
      <c r="B160" s="3"/>
      <c r="C160" s="3" t="s">
        <v>727</v>
      </c>
      <c r="D160" s="4" t="s">
        <v>274</v>
      </c>
      <c r="E160" s="3" t="s">
        <v>520</v>
      </c>
      <c r="F160" s="3" t="s">
        <v>728</v>
      </c>
      <c r="G160" s="3" t="s">
        <v>340</v>
      </c>
      <c r="H160" s="3" t="s">
        <v>729</v>
      </c>
      <c r="I160" s="3" t="s">
        <v>293</v>
      </c>
      <c r="J160" s="3" t="s">
        <v>364</v>
      </c>
      <c r="K160" s="3" t="s">
        <v>280</v>
      </c>
      <c r="L160" s="3" t="s">
        <v>24</v>
      </c>
      <c r="M160" s="3" t="s">
        <v>281</v>
      </c>
      <c r="N160" s="3" t="s">
        <v>30</v>
      </c>
      <c r="O160" s="4" t="s">
        <v>285</v>
      </c>
      <c r="P160" s="4" t="s">
        <v>283</v>
      </c>
      <c r="Q160" s="4" t="s">
        <v>337</v>
      </c>
      <c r="R160" s="4" t="s">
        <v>376</v>
      </c>
      <c r="S160" s="4" t="s">
        <v>524</v>
      </c>
      <c r="T160" s="4" t="s">
        <v>507</v>
      </c>
    </row>
    <row r="161" spans="1:20" ht="10.5" customHeight="1" x14ac:dyDescent="0.2">
      <c r="A161" s="11" t="s">
        <v>730</v>
      </c>
      <c r="B161" s="3"/>
      <c r="C161" s="3" t="s">
        <v>727</v>
      </c>
      <c r="D161" s="4" t="s">
        <v>274</v>
      </c>
      <c r="E161" s="3" t="s">
        <v>520</v>
      </c>
      <c r="F161" s="3" t="s">
        <v>728</v>
      </c>
      <c r="G161" s="3" t="s">
        <v>340</v>
      </c>
      <c r="H161" s="3" t="s">
        <v>729</v>
      </c>
      <c r="I161" s="3" t="s">
        <v>293</v>
      </c>
      <c r="J161" s="3" t="s">
        <v>364</v>
      </c>
      <c r="K161" s="3" t="s">
        <v>280</v>
      </c>
      <c r="L161" s="3" t="s">
        <v>24</v>
      </c>
      <c r="M161" s="3" t="s">
        <v>281</v>
      </c>
      <c r="N161" s="3" t="s">
        <v>30</v>
      </c>
      <c r="O161" s="4" t="s">
        <v>282</v>
      </c>
      <c r="P161" s="4" t="s">
        <v>283</v>
      </c>
      <c r="Q161" s="4" t="s">
        <v>337</v>
      </c>
      <c r="R161" s="4" t="s">
        <v>439</v>
      </c>
      <c r="S161" s="4" t="s">
        <v>526</v>
      </c>
      <c r="T161" s="4" t="s">
        <v>507</v>
      </c>
    </row>
    <row r="162" spans="1:20" ht="10.5" customHeight="1" x14ac:dyDescent="0.2">
      <c r="A162" s="11" t="s">
        <v>731</v>
      </c>
      <c r="B162" s="3"/>
      <c r="C162" s="3" t="s">
        <v>732</v>
      </c>
      <c r="D162" s="4" t="s">
        <v>274</v>
      </c>
      <c r="E162" s="3" t="s">
        <v>520</v>
      </c>
      <c r="F162" s="3" t="s">
        <v>733</v>
      </c>
      <c r="G162" s="3" t="s">
        <v>340</v>
      </c>
      <c r="H162" s="3" t="s">
        <v>734</v>
      </c>
      <c r="I162" s="3" t="s">
        <v>293</v>
      </c>
      <c r="J162" s="3" t="s">
        <v>364</v>
      </c>
      <c r="K162" s="3" t="s">
        <v>280</v>
      </c>
      <c r="L162" s="3" t="s">
        <v>24</v>
      </c>
      <c r="M162" s="3" t="s">
        <v>281</v>
      </c>
      <c r="N162" s="3" t="s">
        <v>30</v>
      </c>
      <c r="O162" s="4" t="s">
        <v>285</v>
      </c>
      <c r="P162" s="4" t="s">
        <v>283</v>
      </c>
      <c r="Q162" s="4" t="s">
        <v>337</v>
      </c>
      <c r="R162" s="4" t="s">
        <v>376</v>
      </c>
      <c r="S162" s="4" t="s">
        <v>524</v>
      </c>
      <c r="T162" s="4" t="s">
        <v>337</v>
      </c>
    </row>
    <row r="163" spans="1:20" ht="10.5" customHeight="1" x14ac:dyDescent="0.2">
      <c r="A163" s="11" t="s">
        <v>735</v>
      </c>
      <c r="B163" s="3"/>
      <c r="C163" s="3" t="s">
        <v>732</v>
      </c>
      <c r="D163" s="4" t="s">
        <v>274</v>
      </c>
      <c r="E163" s="3" t="s">
        <v>520</v>
      </c>
      <c r="F163" s="3" t="s">
        <v>733</v>
      </c>
      <c r="G163" s="3" t="s">
        <v>340</v>
      </c>
      <c r="H163" s="3" t="s">
        <v>734</v>
      </c>
      <c r="I163" s="3" t="s">
        <v>293</v>
      </c>
      <c r="J163" s="3" t="s">
        <v>364</v>
      </c>
      <c r="K163" s="3" t="s">
        <v>280</v>
      </c>
      <c r="L163" s="3" t="s">
        <v>24</v>
      </c>
      <c r="M163" s="3" t="s">
        <v>281</v>
      </c>
      <c r="N163" s="3" t="s">
        <v>30</v>
      </c>
      <c r="O163" s="4" t="s">
        <v>285</v>
      </c>
      <c r="P163" s="4" t="s">
        <v>283</v>
      </c>
      <c r="Q163" s="4" t="s">
        <v>337</v>
      </c>
      <c r="R163" s="4" t="s">
        <v>376</v>
      </c>
      <c r="S163" s="4" t="s">
        <v>283</v>
      </c>
      <c r="T163" s="4" t="s">
        <v>337</v>
      </c>
    </row>
    <row r="164" spans="1:20" ht="10.5" customHeight="1" x14ac:dyDescent="0.2">
      <c r="A164" s="11" t="s">
        <v>736</v>
      </c>
      <c r="B164" s="3"/>
      <c r="C164" s="3" t="s">
        <v>737</v>
      </c>
      <c r="D164" s="4" t="s">
        <v>274</v>
      </c>
      <c r="E164" s="3" t="s">
        <v>520</v>
      </c>
      <c r="F164" s="3" t="s">
        <v>738</v>
      </c>
      <c r="G164" s="3" t="s">
        <v>340</v>
      </c>
      <c r="H164" s="3" t="s">
        <v>739</v>
      </c>
      <c r="I164" s="3" t="s">
        <v>293</v>
      </c>
      <c r="J164" s="3" t="s">
        <v>364</v>
      </c>
      <c r="K164" s="3" t="s">
        <v>280</v>
      </c>
      <c r="L164" s="3" t="s">
        <v>24</v>
      </c>
      <c r="M164" s="3" t="s">
        <v>281</v>
      </c>
      <c r="N164" s="3" t="s">
        <v>30</v>
      </c>
      <c r="O164" s="4" t="s">
        <v>285</v>
      </c>
      <c r="P164" s="4" t="s">
        <v>283</v>
      </c>
      <c r="Q164" s="4" t="s">
        <v>337</v>
      </c>
      <c r="R164" s="4" t="s">
        <v>376</v>
      </c>
      <c r="S164" s="4" t="s">
        <v>524</v>
      </c>
      <c r="T164" s="4" t="s">
        <v>337</v>
      </c>
    </row>
    <row r="165" spans="1:20" ht="10.5" customHeight="1" x14ac:dyDescent="0.2">
      <c r="A165" s="11" t="s">
        <v>740</v>
      </c>
      <c r="B165" s="3"/>
      <c r="C165" s="3" t="s">
        <v>737</v>
      </c>
      <c r="D165" s="4" t="s">
        <v>274</v>
      </c>
      <c r="E165" s="3" t="s">
        <v>520</v>
      </c>
      <c r="F165" s="3" t="s">
        <v>738</v>
      </c>
      <c r="G165" s="3" t="s">
        <v>340</v>
      </c>
      <c r="H165" s="3" t="s">
        <v>739</v>
      </c>
      <c r="I165" s="3" t="s">
        <v>293</v>
      </c>
      <c r="J165" s="3" t="s">
        <v>364</v>
      </c>
      <c r="K165" s="3" t="s">
        <v>280</v>
      </c>
      <c r="L165" s="3" t="s">
        <v>24</v>
      </c>
      <c r="M165" s="3" t="s">
        <v>281</v>
      </c>
      <c r="N165" s="3" t="s">
        <v>30</v>
      </c>
      <c r="O165" s="4" t="s">
        <v>285</v>
      </c>
      <c r="P165" s="4" t="s">
        <v>283</v>
      </c>
      <c r="Q165" s="4" t="s">
        <v>337</v>
      </c>
      <c r="R165" s="4" t="s">
        <v>376</v>
      </c>
      <c r="S165" s="4" t="s">
        <v>283</v>
      </c>
      <c r="T165" s="4" t="s">
        <v>337</v>
      </c>
    </row>
    <row r="166" spans="1:20" ht="10.5" customHeight="1" x14ac:dyDescent="0.2">
      <c r="A166" s="11" t="s">
        <v>741</v>
      </c>
      <c r="B166" s="3"/>
      <c r="C166" s="3" t="s">
        <v>742</v>
      </c>
      <c r="D166" s="4" t="s">
        <v>274</v>
      </c>
      <c r="E166" s="3" t="s">
        <v>520</v>
      </c>
      <c r="F166" s="3" t="s">
        <v>743</v>
      </c>
      <c r="G166" s="3" t="s">
        <v>340</v>
      </c>
      <c r="H166" s="3" t="s">
        <v>744</v>
      </c>
      <c r="I166" s="3" t="s">
        <v>293</v>
      </c>
      <c r="J166" s="3" t="s">
        <v>364</v>
      </c>
      <c r="K166" s="3" t="s">
        <v>280</v>
      </c>
      <c r="L166" s="3" t="s">
        <v>24</v>
      </c>
      <c r="M166" s="3" t="s">
        <v>281</v>
      </c>
      <c r="N166" s="3" t="s">
        <v>30</v>
      </c>
      <c r="O166" s="4" t="s">
        <v>282</v>
      </c>
      <c r="P166" s="4" t="s">
        <v>283</v>
      </c>
      <c r="Q166" s="4" t="s">
        <v>337</v>
      </c>
      <c r="R166" s="4" t="s">
        <v>448</v>
      </c>
      <c r="S166" s="4" t="s">
        <v>524</v>
      </c>
      <c r="T166" s="4" t="s">
        <v>337</v>
      </c>
    </row>
    <row r="167" spans="1:20" ht="10.5" customHeight="1" x14ac:dyDescent="0.2">
      <c r="A167" s="11" t="s">
        <v>746</v>
      </c>
      <c r="B167" s="3"/>
      <c r="C167" s="3" t="s">
        <v>742</v>
      </c>
      <c r="D167" s="4" t="s">
        <v>274</v>
      </c>
      <c r="E167" s="3" t="s">
        <v>520</v>
      </c>
      <c r="F167" s="3" t="s">
        <v>743</v>
      </c>
      <c r="G167" s="3" t="s">
        <v>340</v>
      </c>
      <c r="H167" s="3" t="s">
        <v>744</v>
      </c>
      <c r="I167" s="3" t="s">
        <v>293</v>
      </c>
      <c r="J167" s="3" t="s">
        <v>364</v>
      </c>
      <c r="K167" s="3" t="s">
        <v>280</v>
      </c>
      <c r="L167" s="3" t="s">
        <v>24</v>
      </c>
      <c r="M167" s="3" t="s">
        <v>281</v>
      </c>
      <c r="N167" s="3" t="s">
        <v>30</v>
      </c>
      <c r="O167" s="4" t="s">
        <v>282</v>
      </c>
      <c r="P167" s="4" t="s">
        <v>283</v>
      </c>
      <c r="Q167" s="4" t="s">
        <v>337</v>
      </c>
      <c r="R167" s="4" t="s">
        <v>448</v>
      </c>
      <c r="S167" s="4" t="s">
        <v>524</v>
      </c>
      <c r="T167" s="4" t="s">
        <v>337</v>
      </c>
    </row>
    <row r="168" spans="1:20" ht="10.5" customHeight="1" x14ac:dyDescent="0.2">
      <c r="A168" s="11" t="s">
        <v>747</v>
      </c>
      <c r="B168" s="3"/>
      <c r="C168" s="3" t="s">
        <v>742</v>
      </c>
      <c r="D168" s="4" t="s">
        <v>274</v>
      </c>
      <c r="E168" s="3" t="s">
        <v>520</v>
      </c>
      <c r="F168" s="3" t="s">
        <v>743</v>
      </c>
      <c r="G168" s="3" t="s">
        <v>340</v>
      </c>
      <c r="H168" s="3" t="s">
        <v>744</v>
      </c>
      <c r="I168" s="3" t="s">
        <v>293</v>
      </c>
      <c r="J168" s="3" t="s">
        <v>364</v>
      </c>
      <c r="K168" s="3" t="s">
        <v>280</v>
      </c>
      <c r="L168" s="3" t="s">
        <v>24</v>
      </c>
      <c r="M168" s="3" t="s">
        <v>281</v>
      </c>
      <c r="N168" s="3" t="s">
        <v>30</v>
      </c>
      <c r="O168" s="4" t="s">
        <v>282</v>
      </c>
      <c r="P168" s="4" t="s">
        <v>283</v>
      </c>
      <c r="Q168" s="4" t="s">
        <v>337</v>
      </c>
      <c r="R168" s="4" t="s">
        <v>331</v>
      </c>
      <c r="S168" s="4" t="s">
        <v>524</v>
      </c>
      <c r="T168" s="4" t="s">
        <v>337</v>
      </c>
    </row>
    <row r="169" spans="1:20" ht="10.5" customHeight="1" x14ac:dyDescent="0.2">
      <c r="A169" s="11" t="s">
        <v>748</v>
      </c>
      <c r="B169" s="3"/>
      <c r="C169" s="3" t="s">
        <v>742</v>
      </c>
      <c r="D169" s="4" t="s">
        <v>274</v>
      </c>
      <c r="E169" s="3" t="s">
        <v>520</v>
      </c>
      <c r="F169" s="3" t="s">
        <v>743</v>
      </c>
      <c r="G169" s="3" t="s">
        <v>340</v>
      </c>
      <c r="H169" s="3" t="s">
        <v>744</v>
      </c>
      <c r="I169" s="3" t="s">
        <v>293</v>
      </c>
      <c r="J169" s="3" t="s">
        <v>364</v>
      </c>
      <c r="K169" s="3" t="s">
        <v>280</v>
      </c>
      <c r="L169" s="3" t="s">
        <v>24</v>
      </c>
      <c r="M169" s="3" t="s">
        <v>281</v>
      </c>
      <c r="N169" s="3" t="s">
        <v>30</v>
      </c>
      <c r="O169" s="4" t="s">
        <v>282</v>
      </c>
      <c r="P169" s="4" t="s">
        <v>283</v>
      </c>
      <c r="Q169" s="4" t="s">
        <v>337</v>
      </c>
      <c r="R169" s="4" t="s">
        <v>365</v>
      </c>
      <c r="S169" s="4" t="s">
        <v>524</v>
      </c>
      <c r="T169" s="4" t="s">
        <v>337</v>
      </c>
    </row>
    <row r="170" spans="1:20" ht="10.5" customHeight="1" x14ac:dyDescent="0.2">
      <c r="A170" s="11" t="s">
        <v>749</v>
      </c>
      <c r="B170" s="3"/>
      <c r="C170" s="3" t="s">
        <v>742</v>
      </c>
      <c r="D170" s="4" t="s">
        <v>274</v>
      </c>
      <c r="E170" s="3" t="s">
        <v>520</v>
      </c>
      <c r="F170" s="3" t="s">
        <v>743</v>
      </c>
      <c r="G170" s="3" t="s">
        <v>340</v>
      </c>
      <c r="H170" s="3" t="s">
        <v>744</v>
      </c>
      <c r="I170" s="3" t="s">
        <v>293</v>
      </c>
      <c r="J170" s="3" t="s">
        <v>364</v>
      </c>
      <c r="K170" s="3" t="s">
        <v>280</v>
      </c>
      <c r="L170" s="3" t="s">
        <v>24</v>
      </c>
      <c r="M170" s="3" t="s">
        <v>281</v>
      </c>
      <c r="N170" s="3" t="s">
        <v>30</v>
      </c>
      <c r="O170" s="4" t="s">
        <v>282</v>
      </c>
      <c r="P170" s="4" t="s">
        <v>283</v>
      </c>
      <c r="Q170" s="4" t="s">
        <v>337</v>
      </c>
      <c r="R170" s="4" t="s">
        <v>448</v>
      </c>
      <c r="S170" s="4" t="s">
        <v>283</v>
      </c>
      <c r="T170" s="4" t="s">
        <v>337</v>
      </c>
    </row>
    <row r="171" spans="1:20" ht="10.5" customHeight="1" x14ac:dyDescent="0.2">
      <c r="A171" s="11" t="s">
        <v>750</v>
      </c>
      <c r="B171" s="3"/>
      <c r="C171" s="3" t="s">
        <v>742</v>
      </c>
      <c r="D171" s="4" t="s">
        <v>274</v>
      </c>
      <c r="E171" s="3" t="s">
        <v>520</v>
      </c>
      <c r="F171" s="3" t="s">
        <v>743</v>
      </c>
      <c r="G171" s="3" t="s">
        <v>340</v>
      </c>
      <c r="H171" s="3" t="s">
        <v>744</v>
      </c>
      <c r="I171" s="3" t="s">
        <v>293</v>
      </c>
      <c r="J171" s="3" t="s">
        <v>364</v>
      </c>
      <c r="K171" s="3" t="s">
        <v>280</v>
      </c>
      <c r="L171" s="3" t="s">
        <v>24</v>
      </c>
      <c r="M171" s="3" t="s">
        <v>281</v>
      </c>
      <c r="N171" s="3" t="s">
        <v>30</v>
      </c>
      <c r="O171" s="4" t="s">
        <v>282</v>
      </c>
      <c r="P171" s="4" t="s">
        <v>283</v>
      </c>
      <c r="Q171" s="4" t="s">
        <v>337</v>
      </c>
      <c r="R171" s="4" t="s">
        <v>448</v>
      </c>
      <c r="S171" s="4" t="s">
        <v>283</v>
      </c>
      <c r="T171" s="4" t="s">
        <v>337</v>
      </c>
    </row>
    <row r="172" spans="1:20" ht="10.5" customHeight="1" x14ac:dyDescent="0.2">
      <c r="A172" s="11" t="s">
        <v>751</v>
      </c>
      <c r="B172" s="3"/>
      <c r="C172" s="3" t="s">
        <v>742</v>
      </c>
      <c r="D172" s="4" t="s">
        <v>274</v>
      </c>
      <c r="E172" s="3" t="s">
        <v>520</v>
      </c>
      <c r="F172" s="3" t="s">
        <v>743</v>
      </c>
      <c r="G172" s="3" t="s">
        <v>340</v>
      </c>
      <c r="H172" s="3" t="s">
        <v>744</v>
      </c>
      <c r="I172" s="3" t="s">
        <v>293</v>
      </c>
      <c r="J172" s="3" t="s">
        <v>364</v>
      </c>
      <c r="K172" s="3" t="s">
        <v>280</v>
      </c>
      <c r="L172" s="3" t="s">
        <v>24</v>
      </c>
      <c r="M172" s="3" t="s">
        <v>281</v>
      </c>
      <c r="N172" s="3" t="s">
        <v>30</v>
      </c>
      <c r="O172" s="4" t="s">
        <v>282</v>
      </c>
      <c r="P172" s="4" t="s">
        <v>283</v>
      </c>
      <c r="Q172" s="4" t="s">
        <v>337</v>
      </c>
      <c r="R172" s="4" t="s">
        <v>448</v>
      </c>
      <c r="S172" s="4" t="s">
        <v>283</v>
      </c>
      <c r="T172" s="4" t="s">
        <v>337</v>
      </c>
    </row>
    <row r="173" spans="1:20" ht="10.5" customHeight="1" x14ac:dyDescent="0.2">
      <c r="A173" s="11" t="s">
        <v>752</v>
      </c>
      <c r="B173" s="3"/>
      <c r="C173" s="3" t="s">
        <v>753</v>
      </c>
      <c r="D173" s="4" t="s">
        <v>274</v>
      </c>
      <c r="E173" s="3" t="s">
        <v>520</v>
      </c>
      <c r="F173" s="3" t="s">
        <v>754</v>
      </c>
      <c r="G173" s="3" t="s">
        <v>340</v>
      </c>
      <c r="H173" s="3" t="s">
        <v>755</v>
      </c>
      <c r="I173" s="3" t="s">
        <v>293</v>
      </c>
      <c r="J173" s="3" t="s">
        <v>364</v>
      </c>
      <c r="K173" s="3" t="s">
        <v>280</v>
      </c>
      <c r="L173" s="3" t="s">
        <v>24</v>
      </c>
      <c r="M173" s="3" t="s">
        <v>281</v>
      </c>
      <c r="N173" s="3" t="s">
        <v>30</v>
      </c>
      <c r="O173" s="4" t="s">
        <v>285</v>
      </c>
      <c r="P173" s="4" t="s">
        <v>283</v>
      </c>
      <c r="Q173" s="4" t="s">
        <v>337</v>
      </c>
      <c r="R173" s="4" t="s">
        <v>376</v>
      </c>
      <c r="S173" s="4" t="s">
        <v>524</v>
      </c>
      <c r="T173" s="4" t="s">
        <v>337</v>
      </c>
    </row>
    <row r="174" spans="1:20" ht="10.5" customHeight="1" x14ac:dyDescent="0.2">
      <c r="A174" s="11" t="s">
        <v>756</v>
      </c>
      <c r="B174" s="3"/>
      <c r="C174" s="3" t="s">
        <v>753</v>
      </c>
      <c r="D174" s="4" t="s">
        <v>274</v>
      </c>
      <c r="E174" s="3" t="s">
        <v>520</v>
      </c>
      <c r="F174" s="3" t="s">
        <v>754</v>
      </c>
      <c r="G174" s="3" t="s">
        <v>340</v>
      </c>
      <c r="H174" s="3" t="s">
        <v>755</v>
      </c>
      <c r="I174" s="3" t="s">
        <v>293</v>
      </c>
      <c r="J174" s="3" t="s">
        <v>364</v>
      </c>
      <c r="K174" s="3" t="s">
        <v>280</v>
      </c>
      <c r="L174" s="3" t="s">
        <v>24</v>
      </c>
      <c r="M174" s="3" t="s">
        <v>281</v>
      </c>
      <c r="N174" s="3" t="s">
        <v>30</v>
      </c>
      <c r="O174" s="4" t="s">
        <v>285</v>
      </c>
      <c r="P174" s="4" t="s">
        <v>283</v>
      </c>
      <c r="Q174" s="4" t="s">
        <v>337</v>
      </c>
      <c r="R174" s="4" t="s">
        <v>376</v>
      </c>
      <c r="S174" s="4" t="s">
        <v>283</v>
      </c>
      <c r="T174" s="4" t="s">
        <v>337</v>
      </c>
    </row>
    <row r="175" spans="1:20" ht="10.5" customHeight="1" x14ac:dyDescent="0.2">
      <c r="A175" s="11" t="s">
        <v>757</v>
      </c>
      <c r="B175" s="3"/>
      <c r="C175" s="3" t="s">
        <v>758</v>
      </c>
      <c r="D175" s="4" t="s">
        <v>274</v>
      </c>
      <c r="E175" s="3" t="s">
        <v>759</v>
      </c>
      <c r="F175" s="3" t="s">
        <v>760</v>
      </c>
      <c r="G175" s="3" t="s">
        <v>277</v>
      </c>
      <c r="H175" s="3" t="s">
        <v>761</v>
      </c>
      <c r="I175" s="3" t="s">
        <v>340</v>
      </c>
      <c r="J175" s="3" t="s">
        <v>762</v>
      </c>
      <c r="K175" s="3" t="s">
        <v>280</v>
      </c>
      <c r="L175" s="3" t="s">
        <v>24</v>
      </c>
      <c r="M175" s="3" t="s">
        <v>281</v>
      </c>
      <c r="N175" s="3" t="s">
        <v>30</v>
      </c>
      <c r="O175" s="4" t="s">
        <v>282</v>
      </c>
      <c r="P175" s="4" t="s">
        <v>283</v>
      </c>
      <c r="Q175" s="4" t="s">
        <v>252</v>
      </c>
      <c r="R175" s="4" t="s">
        <v>418</v>
      </c>
      <c r="S175" s="4" t="s">
        <v>360</v>
      </c>
      <c r="T175" s="4" t="s">
        <v>252</v>
      </c>
    </row>
    <row r="176" spans="1:20" ht="10.5" customHeight="1" x14ac:dyDescent="0.2">
      <c r="A176" s="11" t="s">
        <v>763</v>
      </c>
      <c r="B176" s="3"/>
      <c r="C176" s="3" t="s">
        <v>758</v>
      </c>
      <c r="D176" s="4" t="s">
        <v>274</v>
      </c>
      <c r="E176" s="3" t="s">
        <v>759</v>
      </c>
      <c r="F176" s="3" t="s">
        <v>760</v>
      </c>
      <c r="G176" s="3" t="s">
        <v>277</v>
      </c>
      <c r="H176" s="3" t="s">
        <v>761</v>
      </c>
      <c r="I176" s="3" t="s">
        <v>340</v>
      </c>
      <c r="J176" s="3" t="s">
        <v>762</v>
      </c>
      <c r="K176" s="3" t="s">
        <v>280</v>
      </c>
      <c r="L176" s="3" t="s">
        <v>24</v>
      </c>
      <c r="M176" s="3" t="s">
        <v>281</v>
      </c>
      <c r="N176" s="3" t="s">
        <v>30</v>
      </c>
      <c r="O176" s="4" t="s">
        <v>282</v>
      </c>
      <c r="P176" s="4" t="s">
        <v>283</v>
      </c>
      <c r="Q176" s="4" t="s">
        <v>252</v>
      </c>
      <c r="R176" s="4" t="s">
        <v>418</v>
      </c>
      <c r="S176" s="4" t="s">
        <v>764</v>
      </c>
      <c r="T176" s="4" t="s">
        <v>252</v>
      </c>
    </row>
    <row r="177" spans="1:20" ht="10.5" customHeight="1" x14ac:dyDescent="0.2">
      <c r="A177" s="11" t="s">
        <v>765</v>
      </c>
      <c r="B177" s="3"/>
      <c r="C177" s="3" t="s">
        <v>758</v>
      </c>
      <c r="D177" s="4" t="s">
        <v>274</v>
      </c>
      <c r="E177" s="3" t="s">
        <v>759</v>
      </c>
      <c r="F177" s="3" t="s">
        <v>760</v>
      </c>
      <c r="G177" s="3" t="s">
        <v>277</v>
      </c>
      <c r="H177" s="3" t="s">
        <v>761</v>
      </c>
      <c r="I177" s="3" t="s">
        <v>340</v>
      </c>
      <c r="J177" s="3" t="s">
        <v>762</v>
      </c>
      <c r="K177" s="3" t="s">
        <v>280</v>
      </c>
      <c r="L177" s="3" t="s">
        <v>24</v>
      </c>
      <c r="M177" s="3" t="s">
        <v>281</v>
      </c>
      <c r="N177" s="3" t="s">
        <v>30</v>
      </c>
      <c r="O177" s="4" t="s">
        <v>282</v>
      </c>
      <c r="P177" s="4" t="s">
        <v>283</v>
      </c>
      <c r="Q177" s="4" t="s">
        <v>252</v>
      </c>
      <c r="R177" s="4" t="s">
        <v>766</v>
      </c>
      <c r="S177" s="4" t="s">
        <v>370</v>
      </c>
      <c r="T177" s="4" t="s">
        <v>252</v>
      </c>
    </row>
    <row r="178" spans="1:20" ht="10.5" customHeight="1" x14ac:dyDescent="0.2">
      <c r="A178" s="11" t="s">
        <v>767</v>
      </c>
      <c r="B178" s="3"/>
      <c r="C178" s="3" t="s">
        <v>758</v>
      </c>
      <c r="D178" s="4" t="s">
        <v>274</v>
      </c>
      <c r="E178" s="3" t="s">
        <v>759</v>
      </c>
      <c r="F178" s="3" t="s">
        <v>760</v>
      </c>
      <c r="G178" s="3" t="s">
        <v>277</v>
      </c>
      <c r="H178" s="3" t="s">
        <v>761</v>
      </c>
      <c r="I178" s="3" t="s">
        <v>340</v>
      </c>
      <c r="J178" s="3" t="s">
        <v>762</v>
      </c>
      <c r="K178" s="3" t="s">
        <v>280</v>
      </c>
      <c r="L178" s="3" t="s">
        <v>24</v>
      </c>
      <c r="M178" s="3" t="s">
        <v>281</v>
      </c>
      <c r="N178" s="3" t="s">
        <v>30</v>
      </c>
      <c r="O178" s="4" t="s">
        <v>282</v>
      </c>
      <c r="P178" s="4" t="s">
        <v>283</v>
      </c>
      <c r="Q178" s="4" t="s">
        <v>252</v>
      </c>
      <c r="R178" s="4" t="s">
        <v>768</v>
      </c>
      <c r="S178" s="4" t="s">
        <v>768</v>
      </c>
      <c r="T178" s="4" t="s">
        <v>252</v>
      </c>
    </row>
    <row r="179" spans="1:20" ht="10.5" customHeight="1" x14ac:dyDescent="0.2">
      <c r="A179" s="11" t="s">
        <v>769</v>
      </c>
      <c r="B179" s="3"/>
      <c r="C179" s="3" t="s">
        <v>758</v>
      </c>
      <c r="D179" s="4" t="s">
        <v>274</v>
      </c>
      <c r="E179" s="3" t="s">
        <v>759</v>
      </c>
      <c r="F179" s="3" t="s">
        <v>760</v>
      </c>
      <c r="G179" s="3" t="s">
        <v>277</v>
      </c>
      <c r="H179" s="3" t="s">
        <v>761</v>
      </c>
      <c r="I179" s="3" t="s">
        <v>340</v>
      </c>
      <c r="J179" s="3" t="s">
        <v>762</v>
      </c>
      <c r="K179" s="3" t="s">
        <v>280</v>
      </c>
      <c r="L179" s="3" t="s">
        <v>24</v>
      </c>
      <c r="M179" s="3" t="s">
        <v>281</v>
      </c>
      <c r="N179" s="3" t="s">
        <v>30</v>
      </c>
      <c r="O179" s="4" t="s">
        <v>282</v>
      </c>
      <c r="P179" s="4" t="s">
        <v>283</v>
      </c>
      <c r="Q179" s="4" t="s">
        <v>252</v>
      </c>
      <c r="R179" s="4" t="s">
        <v>690</v>
      </c>
      <c r="S179" s="4" t="s">
        <v>366</v>
      </c>
      <c r="T179" s="4" t="s">
        <v>252</v>
      </c>
    </row>
    <row r="180" spans="1:20" ht="10.5" customHeight="1" x14ac:dyDescent="0.2">
      <c r="A180" s="11" t="s">
        <v>770</v>
      </c>
      <c r="B180" s="3"/>
      <c r="C180" s="3" t="s">
        <v>771</v>
      </c>
      <c r="D180" s="4" t="s">
        <v>274</v>
      </c>
      <c r="E180" s="3" t="s">
        <v>275</v>
      </c>
      <c r="F180" s="3" t="s">
        <v>772</v>
      </c>
      <c r="G180" s="3" t="s">
        <v>277</v>
      </c>
      <c r="H180" s="3" t="s">
        <v>773</v>
      </c>
      <c r="I180" s="3" t="s">
        <v>303</v>
      </c>
      <c r="J180" s="3" t="s">
        <v>762</v>
      </c>
      <c r="K180" s="3" t="s">
        <v>280</v>
      </c>
      <c r="L180" s="3" t="s">
        <v>24</v>
      </c>
      <c r="M180" s="3" t="s">
        <v>281</v>
      </c>
      <c r="N180" s="3" t="s">
        <v>30</v>
      </c>
      <c r="O180" s="4" t="s">
        <v>282</v>
      </c>
      <c r="P180" s="4" t="s">
        <v>283</v>
      </c>
      <c r="Q180" s="4" t="s">
        <v>252</v>
      </c>
      <c r="R180" s="4" t="s">
        <v>282</v>
      </c>
      <c r="S180" s="4" t="s">
        <v>283</v>
      </c>
      <c r="T180" s="4" t="s">
        <v>252</v>
      </c>
    </row>
    <row r="181" spans="1:20" ht="10.5" customHeight="1" x14ac:dyDescent="0.2">
      <c r="A181" s="11" t="s">
        <v>774</v>
      </c>
      <c r="B181" s="3"/>
      <c r="C181" s="3" t="s">
        <v>771</v>
      </c>
      <c r="D181" s="4" t="s">
        <v>274</v>
      </c>
      <c r="E181" s="3" t="s">
        <v>275</v>
      </c>
      <c r="F181" s="3" t="s">
        <v>772</v>
      </c>
      <c r="G181" s="3" t="s">
        <v>277</v>
      </c>
      <c r="H181" s="3" t="s">
        <v>773</v>
      </c>
      <c r="I181" s="3" t="s">
        <v>303</v>
      </c>
      <c r="J181" s="3" t="s">
        <v>762</v>
      </c>
      <c r="K181" s="3" t="s">
        <v>280</v>
      </c>
      <c r="L181" s="3" t="s">
        <v>24</v>
      </c>
      <c r="M181" s="3" t="s">
        <v>281</v>
      </c>
      <c r="N181" s="3" t="s">
        <v>30</v>
      </c>
      <c r="O181" s="4" t="s">
        <v>282</v>
      </c>
      <c r="P181" s="4" t="s">
        <v>283</v>
      </c>
      <c r="Q181" s="4" t="s">
        <v>252</v>
      </c>
      <c r="R181" s="4" t="s">
        <v>285</v>
      </c>
      <c r="S181" s="4" t="s">
        <v>286</v>
      </c>
      <c r="T181" s="4" t="s">
        <v>252</v>
      </c>
    </row>
    <row r="182" spans="1:20" ht="10.5" customHeight="1" x14ac:dyDescent="0.2">
      <c r="A182" s="11" t="s">
        <v>775</v>
      </c>
      <c r="B182" s="3"/>
      <c r="C182" s="3" t="s">
        <v>776</v>
      </c>
      <c r="D182" s="4" t="s">
        <v>274</v>
      </c>
      <c r="E182" s="3" t="s">
        <v>275</v>
      </c>
      <c r="F182" s="3" t="s">
        <v>772</v>
      </c>
      <c r="G182" s="3" t="s">
        <v>277</v>
      </c>
      <c r="H182" s="3" t="s">
        <v>777</v>
      </c>
      <c r="I182" s="3" t="s">
        <v>303</v>
      </c>
      <c r="J182" s="3" t="s">
        <v>762</v>
      </c>
      <c r="K182" s="3" t="s">
        <v>280</v>
      </c>
      <c r="L182" s="3" t="s">
        <v>24</v>
      </c>
      <c r="M182" s="3" t="s">
        <v>281</v>
      </c>
      <c r="N182" s="3" t="s">
        <v>30</v>
      </c>
      <c r="O182" s="4" t="s">
        <v>282</v>
      </c>
      <c r="P182" s="4" t="s">
        <v>283</v>
      </c>
      <c r="Q182" s="4" t="s">
        <v>252</v>
      </c>
      <c r="R182" s="4" t="s">
        <v>282</v>
      </c>
      <c r="S182" s="4" t="s">
        <v>283</v>
      </c>
      <c r="T182" s="4" t="s">
        <v>252</v>
      </c>
    </row>
    <row r="183" spans="1:20" ht="10.5" customHeight="1" x14ac:dyDescent="0.2">
      <c r="A183" s="11" t="s">
        <v>778</v>
      </c>
      <c r="B183" s="3"/>
      <c r="C183" s="3" t="s">
        <v>779</v>
      </c>
      <c r="D183" s="4" t="s">
        <v>274</v>
      </c>
      <c r="E183" s="3" t="s">
        <v>275</v>
      </c>
      <c r="F183" s="3" t="s">
        <v>772</v>
      </c>
      <c r="G183" s="3" t="s">
        <v>277</v>
      </c>
      <c r="H183" s="3" t="s">
        <v>780</v>
      </c>
      <c r="I183" s="3" t="s">
        <v>303</v>
      </c>
      <c r="J183" s="3" t="s">
        <v>762</v>
      </c>
      <c r="K183" s="3" t="s">
        <v>280</v>
      </c>
      <c r="L183" s="3" t="s">
        <v>24</v>
      </c>
      <c r="M183" s="3" t="s">
        <v>281</v>
      </c>
      <c r="N183" s="3" t="s">
        <v>30</v>
      </c>
      <c r="O183" s="4" t="s">
        <v>282</v>
      </c>
      <c r="P183" s="4" t="s">
        <v>283</v>
      </c>
      <c r="Q183" s="4" t="s">
        <v>252</v>
      </c>
      <c r="R183" s="4" t="s">
        <v>282</v>
      </c>
      <c r="S183" s="4" t="s">
        <v>283</v>
      </c>
      <c r="T183" s="4" t="s">
        <v>252</v>
      </c>
    </row>
    <row r="184" spans="1:20" ht="10.5" customHeight="1" x14ac:dyDescent="0.2">
      <c r="A184" s="11" t="s">
        <v>781</v>
      </c>
      <c r="B184" s="3"/>
      <c r="C184" s="3" t="s">
        <v>782</v>
      </c>
      <c r="D184" s="4" t="s">
        <v>274</v>
      </c>
      <c r="E184" s="3" t="s">
        <v>275</v>
      </c>
      <c r="F184" s="3" t="s">
        <v>772</v>
      </c>
      <c r="G184" s="3" t="s">
        <v>277</v>
      </c>
      <c r="H184" s="3" t="s">
        <v>783</v>
      </c>
      <c r="I184" s="3" t="s">
        <v>303</v>
      </c>
      <c r="J184" s="3" t="s">
        <v>762</v>
      </c>
      <c r="K184" s="3" t="s">
        <v>280</v>
      </c>
      <c r="L184" s="3" t="s">
        <v>24</v>
      </c>
      <c r="M184" s="3" t="s">
        <v>281</v>
      </c>
      <c r="N184" s="3" t="s">
        <v>30</v>
      </c>
      <c r="O184" s="4" t="s">
        <v>282</v>
      </c>
      <c r="P184" s="4" t="s">
        <v>283</v>
      </c>
      <c r="Q184" s="4" t="s">
        <v>252</v>
      </c>
      <c r="R184" s="4" t="s">
        <v>282</v>
      </c>
      <c r="S184" s="4" t="s">
        <v>283</v>
      </c>
      <c r="T184" s="4" t="s">
        <v>252</v>
      </c>
    </row>
    <row r="185" spans="1:20" ht="10.5" customHeight="1" x14ac:dyDescent="0.2">
      <c r="A185" s="11" t="s">
        <v>784</v>
      </c>
      <c r="B185" s="3"/>
      <c r="C185" s="3" t="s">
        <v>785</v>
      </c>
      <c r="D185" s="4" t="s">
        <v>274</v>
      </c>
      <c r="E185" s="3" t="s">
        <v>275</v>
      </c>
      <c r="F185" s="3" t="s">
        <v>772</v>
      </c>
      <c r="G185" s="3" t="s">
        <v>277</v>
      </c>
      <c r="H185" s="3" t="s">
        <v>786</v>
      </c>
      <c r="I185" s="3" t="s">
        <v>303</v>
      </c>
      <c r="J185" s="3" t="s">
        <v>762</v>
      </c>
      <c r="K185" s="3" t="s">
        <v>280</v>
      </c>
      <c r="L185" s="3" t="s">
        <v>24</v>
      </c>
      <c r="M185" s="3" t="s">
        <v>281</v>
      </c>
      <c r="N185" s="3" t="s">
        <v>30</v>
      </c>
      <c r="O185" s="4" t="s">
        <v>282</v>
      </c>
      <c r="P185" s="4" t="s">
        <v>283</v>
      </c>
      <c r="Q185" s="4" t="s">
        <v>252</v>
      </c>
      <c r="R185" s="4" t="s">
        <v>787</v>
      </c>
      <c r="S185" s="4" t="s">
        <v>787</v>
      </c>
      <c r="T185" s="4" t="s">
        <v>252</v>
      </c>
    </row>
    <row r="186" spans="1:20" ht="10.5" customHeight="1" x14ac:dyDescent="0.2">
      <c r="A186" s="11" t="s">
        <v>788</v>
      </c>
      <c r="B186" s="3"/>
      <c r="C186" s="3" t="s">
        <v>789</v>
      </c>
      <c r="D186" s="4" t="s">
        <v>274</v>
      </c>
      <c r="E186" s="3" t="s">
        <v>275</v>
      </c>
      <c r="F186" s="3" t="s">
        <v>772</v>
      </c>
      <c r="G186" s="3" t="s">
        <v>277</v>
      </c>
      <c r="H186" s="3" t="s">
        <v>790</v>
      </c>
      <c r="I186" s="3" t="s">
        <v>303</v>
      </c>
      <c r="J186" s="3" t="s">
        <v>762</v>
      </c>
      <c r="K186" s="3" t="s">
        <v>280</v>
      </c>
      <c r="L186" s="3" t="s">
        <v>24</v>
      </c>
      <c r="M186" s="3" t="s">
        <v>281</v>
      </c>
      <c r="N186" s="3" t="s">
        <v>30</v>
      </c>
      <c r="O186" s="4" t="s">
        <v>282</v>
      </c>
      <c r="P186" s="4" t="s">
        <v>283</v>
      </c>
      <c r="Q186" s="4" t="s">
        <v>252</v>
      </c>
      <c r="R186" s="4" t="s">
        <v>282</v>
      </c>
      <c r="S186" s="4" t="s">
        <v>283</v>
      </c>
      <c r="T186" s="4" t="s">
        <v>252</v>
      </c>
    </row>
    <row r="187" spans="1:20" ht="10.5" customHeight="1" x14ac:dyDescent="0.2">
      <c r="A187" s="11" t="s">
        <v>791</v>
      </c>
      <c r="B187" s="3"/>
      <c r="C187" s="3" t="s">
        <v>792</v>
      </c>
      <c r="D187" s="4" t="s">
        <v>274</v>
      </c>
      <c r="E187" s="3" t="s">
        <v>793</v>
      </c>
      <c r="F187" s="3" t="s">
        <v>794</v>
      </c>
      <c r="G187" s="3" t="s">
        <v>340</v>
      </c>
      <c r="H187" s="3" t="s">
        <v>795</v>
      </c>
      <c r="I187" s="3" t="s">
        <v>340</v>
      </c>
      <c r="J187" s="3" t="s">
        <v>796</v>
      </c>
      <c r="K187" s="3" t="s">
        <v>280</v>
      </c>
      <c r="L187" s="3"/>
      <c r="M187" s="3" t="s">
        <v>281</v>
      </c>
      <c r="N187" s="3"/>
      <c r="O187" s="4" t="s">
        <v>288</v>
      </c>
      <c r="P187" s="4" t="s">
        <v>288</v>
      </c>
      <c r="Q187" s="4" t="s">
        <v>288</v>
      </c>
      <c r="R187" s="4" t="s">
        <v>500</v>
      </c>
      <c r="S187" s="4" t="s">
        <v>312</v>
      </c>
      <c r="T187" s="4" t="s">
        <v>699</v>
      </c>
    </row>
    <row r="188" spans="1:20" ht="10.5" customHeight="1" x14ac:dyDescent="0.2">
      <c r="A188" s="11" t="s">
        <v>797</v>
      </c>
      <c r="B188" s="3"/>
      <c r="C188" s="3" t="s">
        <v>798</v>
      </c>
      <c r="D188" s="4" t="s">
        <v>274</v>
      </c>
      <c r="E188" s="3" t="s">
        <v>463</v>
      </c>
      <c r="F188" s="3" t="s">
        <v>799</v>
      </c>
      <c r="G188" s="3" t="s">
        <v>293</v>
      </c>
      <c r="H188" s="3" t="s">
        <v>800</v>
      </c>
      <c r="I188" s="3" t="s">
        <v>303</v>
      </c>
      <c r="J188" s="3" t="s">
        <v>801</v>
      </c>
      <c r="K188" s="3" t="s">
        <v>280</v>
      </c>
      <c r="L188" s="3" t="s">
        <v>24</v>
      </c>
      <c r="M188" s="3" t="s">
        <v>281</v>
      </c>
      <c r="N188" s="3" t="s">
        <v>30</v>
      </c>
      <c r="O188" s="4" t="s">
        <v>282</v>
      </c>
      <c r="P188" s="4" t="s">
        <v>283</v>
      </c>
      <c r="Q188" s="4" t="s">
        <v>802</v>
      </c>
      <c r="R188" s="4" t="s">
        <v>803</v>
      </c>
      <c r="S188" s="4" t="s">
        <v>804</v>
      </c>
      <c r="T188" s="4" t="s">
        <v>802</v>
      </c>
    </row>
    <row r="189" spans="1:20" ht="10.5" customHeight="1" x14ac:dyDescent="0.2">
      <c r="A189" s="11" t="s">
        <v>805</v>
      </c>
      <c r="B189" s="3"/>
      <c r="C189" s="3" t="s">
        <v>806</v>
      </c>
      <c r="D189" s="4" t="s">
        <v>274</v>
      </c>
      <c r="E189" s="3" t="s">
        <v>275</v>
      </c>
      <c r="F189" s="3" t="s">
        <v>807</v>
      </c>
      <c r="G189" s="3" t="s">
        <v>277</v>
      </c>
      <c r="H189" s="3" t="s">
        <v>808</v>
      </c>
      <c r="I189" s="3" t="s">
        <v>277</v>
      </c>
      <c r="J189" s="3" t="s">
        <v>801</v>
      </c>
      <c r="K189" s="3" t="s">
        <v>280</v>
      </c>
      <c r="L189" s="3" t="s">
        <v>24</v>
      </c>
      <c r="M189" s="3" t="s">
        <v>281</v>
      </c>
      <c r="N189" s="3" t="s">
        <v>30</v>
      </c>
      <c r="O189" s="4" t="s">
        <v>282</v>
      </c>
      <c r="P189" s="4" t="s">
        <v>283</v>
      </c>
      <c r="Q189" s="4" t="s">
        <v>252</v>
      </c>
      <c r="R189" s="4" t="s">
        <v>282</v>
      </c>
      <c r="S189" s="4" t="s">
        <v>286</v>
      </c>
      <c r="T189" s="4" t="s">
        <v>252</v>
      </c>
    </row>
    <row r="190" spans="1:20" ht="10.5" customHeight="1" x14ac:dyDescent="0.2">
      <c r="A190" s="11" t="s">
        <v>809</v>
      </c>
      <c r="B190" s="3"/>
      <c r="C190" s="3" t="s">
        <v>806</v>
      </c>
      <c r="D190" s="4" t="s">
        <v>274</v>
      </c>
      <c r="E190" s="3" t="s">
        <v>275</v>
      </c>
      <c r="F190" s="3" t="s">
        <v>807</v>
      </c>
      <c r="G190" s="3" t="s">
        <v>277</v>
      </c>
      <c r="H190" s="3" t="s">
        <v>808</v>
      </c>
      <c r="I190" s="3" t="s">
        <v>277</v>
      </c>
      <c r="J190" s="3" t="s">
        <v>801</v>
      </c>
      <c r="K190" s="3" t="s">
        <v>280</v>
      </c>
      <c r="L190" s="3" t="s">
        <v>24</v>
      </c>
      <c r="M190" s="3" t="s">
        <v>281</v>
      </c>
      <c r="N190" s="3" t="s">
        <v>30</v>
      </c>
      <c r="O190" s="4" t="s">
        <v>282</v>
      </c>
      <c r="P190" s="4" t="s">
        <v>283</v>
      </c>
      <c r="Q190" s="4" t="s">
        <v>252</v>
      </c>
      <c r="R190" s="4" t="s">
        <v>282</v>
      </c>
      <c r="S190" s="4" t="s">
        <v>283</v>
      </c>
      <c r="T190" s="4" t="s">
        <v>252</v>
      </c>
    </row>
    <row r="191" spans="1:20" ht="10.5" customHeight="1" x14ac:dyDescent="0.2">
      <c r="A191" s="11" t="s">
        <v>810</v>
      </c>
      <c r="B191" s="3"/>
      <c r="C191" s="3" t="s">
        <v>806</v>
      </c>
      <c r="D191" s="4" t="s">
        <v>274</v>
      </c>
      <c r="E191" s="3" t="s">
        <v>275</v>
      </c>
      <c r="F191" s="3" t="s">
        <v>807</v>
      </c>
      <c r="G191" s="3" t="s">
        <v>277</v>
      </c>
      <c r="H191" s="3" t="s">
        <v>808</v>
      </c>
      <c r="I191" s="3" t="s">
        <v>277</v>
      </c>
      <c r="J191" s="3" t="s">
        <v>801</v>
      </c>
      <c r="K191" s="3" t="s">
        <v>280</v>
      </c>
      <c r="L191" s="3" t="s">
        <v>24</v>
      </c>
      <c r="M191" s="3" t="s">
        <v>281</v>
      </c>
      <c r="N191" s="3" t="s">
        <v>30</v>
      </c>
      <c r="O191" s="4" t="s">
        <v>282</v>
      </c>
      <c r="P191" s="4" t="s">
        <v>283</v>
      </c>
      <c r="Q191" s="4" t="s">
        <v>252</v>
      </c>
      <c r="R191" s="4" t="s">
        <v>282</v>
      </c>
      <c r="S191" s="4" t="s">
        <v>283</v>
      </c>
      <c r="T191" s="4" t="s">
        <v>252</v>
      </c>
    </row>
    <row r="192" spans="1:20" ht="10.5" customHeight="1" x14ac:dyDescent="0.2">
      <c r="A192" s="11" t="s">
        <v>811</v>
      </c>
      <c r="B192" s="3"/>
      <c r="C192" s="3" t="s">
        <v>812</v>
      </c>
      <c r="D192" s="4" t="s">
        <v>274</v>
      </c>
      <c r="E192" s="3" t="s">
        <v>813</v>
      </c>
      <c r="F192" s="3" t="s">
        <v>814</v>
      </c>
      <c r="G192" s="3" t="s">
        <v>293</v>
      </c>
      <c r="H192" s="3" t="s">
        <v>815</v>
      </c>
      <c r="I192" s="3" t="s">
        <v>277</v>
      </c>
      <c r="J192" s="3" t="s">
        <v>801</v>
      </c>
      <c r="K192" s="3" t="s">
        <v>280</v>
      </c>
      <c r="L192" s="3"/>
      <c r="M192" s="3" t="s">
        <v>281</v>
      </c>
      <c r="N192" s="3"/>
      <c r="O192" s="4" t="s">
        <v>288</v>
      </c>
      <c r="P192" s="4" t="s">
        <v>288</v>
      </c>
      <c r="Q192" s="4" t="s">
        <v>288</v>
      </c>
      <c r="R192" s="4" t="s">
        <v>418</v>
      </c>
      <c r="S192" s="4" t="s">
        <v>418</v>
      </c>
      <c r="T192" s="4" t="s">
        <v>252</v>
      </c>
    </row>
    <row r="193" spans="1:20" ht="10.5" customHeight="1" x14ac:dyDescent="0.2">
      <c r="A193" s="11" t="s">
        <v>816</v>
      </c>
      <c r="B193" s="3"/>
      <c r="C193" s="3" t="s">
        <v>817</v>
      </c>
      <c r="D193" s="4" t="s">
        <v>274</v>
      </c>
      <c r="E193" s="3" t="s">
        <v>818</v>
      </c>
      <c r="F193" s="3" t="s">
        <v>819</v>
      </c>
      <c r="G193" s="3" t="s">
        <v>277</v>
      </c>
      <c r="H193" s="3" t="s">
        <v>820</v>
      </c>
      <c r="I193" s="3" t="s">
        <v>303</v>
      </c>
      <c r="J193" s="3" t="s">
        <v>762</v>
      </c>
      <c r="K193" s="3" t="s">
        <v>280</v>
      </c>
      <c r="L193" s="3" t="s">
        <v>24</v>
      </c>
      <c r="M193" s="3" t="s">
        <v>281</v>
      </c>
      <c r="N193" s="3" t="s">
        <v>30</v>
      </c>
      <c r="O193" s="4" t="s">
        <v>282</v>
      </c>
      <c r="P193" s="4" t="s">
        <v>283</v>
      </c>
      <c r="Q193" s="4" t="s">
        <v>252</v>
      </c>
      <c r="R193" s="4" t="s">
        <v>544</v>
      </c>
      <c r="S193" s="4" t="s">
        <v>332</v>
      </c>
      <c r="T193" s="4" t="s">
        <v>252</v>
      </c>
    </row>
    <row r="194" spans="1:20" ht="10.5" customHeight="1" x14ac:dyDescent="0.2">
      <c r="A194" s="11" t="s">
        <v>821</v>
      </c>
      <c r="B194" s="3"/>
      <c r="C194" s="3" t="s">
        <v>817</v>
      </c>
      <c r="D194" s="4" t="s">
        <v>274</v>
      </c>
      <c r="E194" s="3" t="s">
        <v>818</v>
      </c>
      <c r="F194" s="3" t="s">
        <v>819</v>
      </c>
      <c r="G194" s="3" t="s">
        <v>277</v>
      </c>
      <c r="H194" s="3" t="s">
        <v>820</v>
      </c>
      <c r="I194" s="3" t="s">
        <v>303</v>
      </c>
      <c r="J194" s="3" t="s">
        <v>762</v>
      </c>
      <c r="K194" s="3" t="s">
        <v>280</v>
      </c>
      <c r="L194" s="3" t="s">
        <v>24</v>
      </c>
      <c r="M194" s="3" t="s">
        <v>281</v>
      </c>
      <c r="N194" s="3" t="s">
        <v>30</v>
      </c>
      <c r="O194" s="4" t="s">
        <v>282</v>
      </c>
      <c r="P194" s="4" t="s">
        <v>283</v>
      </c>
      <c r="Q194" s="4" t="s">
        <v>252</v>
      </c>
      <c r="R194" s="4" t="s">
        <v>544</v>
      </c>
      <c r="S194" s="4" t="s">
        <v>332</v>
      </c>
      <c r="T194" s="4" t="s">
        <v>252</v>
      </c>
    </row>
    <row r="195" spans="1:20" ht="10.5" customHeight="1" x14ac:dyDescent="0.2">
      <c r="A195" s="11" t="s">
        <v>822</v>
      </c>
      <c r="B195" s="3"/>
      <c r="C195" s="3" t="s">
        <v>817</v>
      </c>
      <c r="D195" s="4" t="s">
        <v>274</v>
      </c>
      <c r="E195" s="3" t="s">
        <v>818</v>
      </c>
      <c r="F195" s="3" t="s">
        <v>819</v>
      </c>
      <c r="G195" s="3" t="s">
        <v>277</v>
      </c>
      <c r="H195" s="3" t="s">
        <v>820</v>
      </c>
      <c r="I195" s="3" t="s">
        <v>303</v>
      </c>
      <c r="J195" s="3" t="s">
        <v>762</v>
      </c>
      <c r="K195" s="3" t="s">
        <v>280</v>
      </c>
      <c r="L195" s="3"/>
      <c r="M195" s="3" t="s">
        <v>281</v>
      </c>
      <c r="N195" s="3"/>
      <c r="O195" s="4" t="s">
        <v>288</v>
      </c>
      <c r="P195" s="4" t="s">
        <v>288</v>
      </c>
      <c r="Q195" s="4" t="s">
        <v>288</v>
      </c>
      <c r="R195" s="4" t="s">
        <v>544</v>
      </c>
      <c r="S195" s="4" t="s">
        <v>332</v>
      </c>
      <c r="T195" s="4" t="s">
        <v>252</v>
      </c>
    </row>
    <row r="196" spans="1:20" ht="10.5" customHeight="1" x14ac:dyDescent="0.2">
      <c r="A196" s="11" t="s">
        <v>823</v>
      </c>
      <c r="B196" s="3"/>
      <c r="C196" s="3" t="s">
        <v>817</v>
      </c>
      <c r="D196" s="4" t="s">
        <v>274</v>
      </c>
      <c r="E196" s="3" t="s">
        <v>818</v>
      </c>
      <c r="F196" s="3" t="s">
        <v>819</v>
      </c>
      <c r="G196" s="3" t="s">
        <v>277</v>
      </c>
      <c r="H196" s="3" t="s">
        <v>820</v>
      </c>
      <c r="I196" s="3" t="s">
        <v>303</v>
      </c>
      <c r="J196" s="3" t="s">
        <v>762</v>
      </c>
      <c r="K196" s="3" t="s">
        <v>280</v>
      </c>
      <c r="L196" s="3"/>
      <c r="M196" s="3" t="s">
        <v>281</v>
      </c>
      <c r="N196" s="3"/>
      <c r="O196" s="4" t="s">
        <v>288</v>
      </c>
      <c r="P196" s="4" t="s">
        <v>288</v>
      </c>
      <c r="Q196" s="4" t="s">
        <v>288</v>
      </c>
      <c r="R196" s="4" t="s">
        <v>544</v>
      </c>
      <c r="S196" s="4" t="s">
        <v>332</v>
      </c>
      <c r="T196" s="4" t="s">
        <v>252</v>
      </c>
    </row>
    <row r="197" spans="1:20" ht="10.5" customHeight="1" x14ac:dyDescent="0.2">
      <c r="A197" s="11" t="s">
        <v>824</v>
      </c>
      <c r="B197" s="3"/>
      <c r="C197" s="3" t="s">
        <v>817</v>
      </c>
      <c r="D197" s="4" t="s">
        <v>274</v>
      </c>
      <c r="E197" s="3" t="s">
        <v>818</v>
      </c>
      <c r="F197" s="3" t="s">
        <v>819</v>
      </c>
      <c r="G197" s="3" t="s">
        <v>277</v>
      </c>
      <c r="H197" s="3" t="s">
        <v>820</v>
      </c>
      <c r="I197" s="3" t="s">
        <v>303</v>
      </c>
      <c r="J197" s="3" t="s">
        <v>762</v>
      </c>
      <c r="K197" s="3" t="s">
        <v>280</v>
      </c>
      <c r="L197" s="3"/>
      <c r="M197" s="3" t="s">
        <v>281</v>
      </c>
      <c r="N197" s="3"/>
      <c r="O197" s="4" t="s">
        <v>288</v>
      </c>
      <c r="P197" s="4" t="s">
        <v>288</v>
      </c>
      <c r="Q197" s="4" t="s">
        <v>288</v>
      </c>
      <c r="R197" s="4" t="s">
        <v>544</v>
      </c>
      <c r="S197" s="4" t="s">
        <v>332</v>
      </c>
      <c r="T197" s="4" t="s">
        <v>252</v>
      </c>
    </row>
    <row r="198" spans="1:20" ht="10.5" customHeight="1" x14ac:dyDescent="0.2">
      <c r="A198" s="11" t="s">
        <v>825</v>
      </c>
      <c r="B198" s="3"/>
      <c r="C198" s="3" t="s">
        <v>826</v>
      </c>
      <c r="D198" s="4" t="s">
        <v>274</v>
      </c>
      <c r="E198" s="3" t="s">
        <v>827</v>
      </c>
      <c r="F198" s="3" t="s">
        <v>828</v>
      </c>
      <c r="G198" s="3" t="s">
        <v>293</v>
      </c>
      <c r="H198" s="3" t="s">
        <v>829</v>
      </c>
      <c r="I198" s="3" t="s">
        <v>303</v>
      </c>
      <c r="J198" s="3" t="s">
        <v>762</v>
      </c>
      <c r="K198" s="3" t="s">
        <v>280</v>
      </c>
      <c r="L198" s="3" t="s">
        <v>24</v>
      </c>
      <c r="M198" s="3" t="s">
        <v>281</v>
      </c>
      <c r="N198" s="3" t="s">
        <v>30</v>
      </c>
      <c r="O198" s="4" t="s">
        <v>282</v>
      </c>
      <c r="P198" s="4" t="s">
        <v>283</v>
      </c>
      <c r="Q198" s="4" t="s">
        <v>252</v>
      </c>
      <c r="R198" s="4" t="s">
        <v>690</v>
      </c>
      <c r="S198" s="4" t="s">
        <v>690</v>
      </c>
      <c r="T198" s="4" t="s">
        <v>252</v>
      </c>
    </row>
    <row r="199" spans="1:20" ht="10.5" customHeight="1" x14ac:dyDescent="0.2">
      <c r="A199" s="11" t="s">
        <v>830</v>
      </c>
      <c r="B199" s="3"/>
      <c r="C199" s="3" t="s">
        <v>826</v>
      </c>
      <c r="D199" s="4" t="s">
        <v>274</v>
      </c>
      <c r="E199" s="3" t="s">
        <v>827</v>
      </c>
      <c r="F199" s="3" t="s">
        <v>828</v>
      </c>
      <c r="G199" s="3" t="s">
        <v>293</v>
      </c>
      <c r="H199" s="3" t="s">
        <v>829</v>
      </c>
      <c r="I199" s="3" t="s">
        <v>303</v>
      </c>
      <c r="J199" s="3" t="s">
        <v>762</v>
      </c>
      <c r="K199" s="3" t="s">
        <v>280</v>
      </c>
      <c r="L199" s="3"/>
      <c r="M199" s="3" t="s">
        <v>281</v>
      </c>
      <c r="N199" s="3"/>
      <c r="O199" s="4" t="s">
        <v>288</v>
      </c>
      <c r="P199" s="4" t="s">
        <v>288</v>
      </c>
      <c r="Q199" s="4" t="s">
        <v>288</v>
      </c>
      <c r="R199" s="4" t="s">
        <v>285</v>
      </c>
      <c r="S199" s="4" t="s">
        <v>342</v>
      </c>
      <c r="T199" s="4" t="s">
        <v>252</v>
      </c>
    </row>
    <row r="200" spans="1:20" ht="10.5" customHeight="1" x14ac:dyDescent="0.2">
      <c r="A200" s="11" t="s">
        <v>831</v>
      </c>
      <c r="B200" s="3"/>
      <c r="C200" s="3" t="s">
        <v>832</v>
      </c>
      <c r="D200" s="4" t="s">
        <v>360</v>
      </c>
      <c r="E200" s="3" t="s">
        <v>833</v>
      </c>
      <c r="F200" s="3" t="s">
        <v>834</v>
      </c>
      <c r="G200" s="3" t="s">
        <v>293</v>
      </c>
      <c r="H200" s="3" t="s">
        <v>835</v>
      </c>
      <c r="I200" s="3" t="s">
        <v>277</v>
      </c>
      <c r="J200" s="3" t="s">
        <v>762</v>
      </c>
      <c r="K200" s="3" t="s">
        <v>280</v>
      </c>
      <c r="L200" s="3" t="s">
        <v>24</v>
      </c>
      <c r="M200" s="3" t="s">
        <v>281</v>
      </c>
      <c r="N200" s="3" t="s">
        <v>30</v>
      </c>
      <c r="O200" s="4" t="s">
        <v>282</v>
      </c>
      <c r="P200" s="4" t="s">
        <v>283</v>
      </c>
      <c r="Q200" s="4" t="s">
        <v>836</v>
      </c>
      <c r="R200" s="4" t="s">
        <v>331</v>
      </c>
      <c r="S200" s="4" t="s">
        <v>283</v>
      </c>
      <c r="T200" s="4" t="s">
        <v>837</v>
      </c>
    </row>
    <row r="201" spans="1:20" ht="10.5" customHeight="1" x14ac:dyDescent="0.2">
      <c r="A201" s="11" t="s">
        <v>838</v>
      </c>
      <c r="B201" s="3"/>
      <c r="C201" s="3" t="s">
        <v>839</v>
      </c>
      <c r="D201" s="4" t="s">
        <v>360</v>
      </c>
      <c r="E201" s="3" t="s">
        <v>833</v>
      </c>
      <c r="F201" s="3" t="s">
        <v>840</v>
      </c>
      <c r="G201" s="3" t="s">
        <v>340</v>
      </c>
      <c r="H201" s="3" t="s">
        <v>841</v>
      </c>
      <c r="I201" s="3" t="s">
        <v>277</v>
      </c>
      <c r="J201" s="3" t="s">
        <v>762</v>
      </c>
      <c r="K201" s="3" t="s">
        <v>280</v>
      </c>
      <c r="L201" s="3" t="s">
        <v>24</v>
      </c>
      <c r="M201" s="3" t="s">
        <v>281</v>
      </c>
      <c r="N201" s="3" t="s">
        <v>30</v>
      </c>
      <c r="O201" s="4" t="s">
        <v>282</v>
      </c>
      <c r="P201" s="4" t="s">
        <v>283</v>
      </c>
      <c r="Q201" s="4" t="s">
        <v>836</v>
      </c>
      <c r="R201" s="4" t="s">
        <v>331</v>
      </c>
      <c r="S201" s="4" t="s">
        <v>391</v>
      </c>
      <c r="T201" s="4" t="s">
        <v>837</v>
      </c>
    </row>
    <row r="202" spans="1:20" ht="10.5" customHeight="1" x14ac:dyDescent="0.2">
      <c r="A202" s="11" t="s">
        <v>842</v>
      </c>
      <c r="B202" s="3"/>
      <c r="C202" s="3" t="s">
        <v>843</v>
      </c>
      <c r="D202" s="4" t="s">
        <v>274</v>
      </c>
      <c r="E202" s="3" t="s">
        <v>759</v>
      </c>
      <c r="F202" s="3" t="s">
        <v>844</v>
      </c>
      <c r="G202" s="3" t="s">
        <v>277</v>
      </c>
      <c r="H202" s="3" t="s">
        <v>845</v>
      </c>
      <c r="I202" s="3" t="s">
        <v>303</v>
      </c>
      <c r="J202" s="3" t="s">
        <v>321</v>
      </c>
      <c r="K202" s="3" t="s">
        <v>280</v>
      </c>
      <c r="L202" s="3" t="s">
        <v>24</v>
      </c>
      <c r="M202" s="3" t="s">
        <v>281</v>
      </c>
      <c r="N202" s="3" t="s">
        <v>30</v>
      </c>
      <c r="O202" s="4" t="s">
        <v>282</v>
      </c>
      <c r="P202" s="4" t="s">
        <v>283</v>
      </c>
      <c r="Q202" s="4" t="s">
        <v>252</v>
      </c>
      <c r="R202" s="4" t="s">
        <v>294</v>
      </c>
      <c r="S202" s="4" t="s">
        <v>366</v>
      </c>
      <c r="T202" s="4" t="s">
        <v>252</v>
      </c>
    </row>
    <row r="203" spans="1:20" ht="10.5" customHeight="1" x14ac:dyDescent="0.2">
      <c r="A203" s="11" t="s">
        <v>846</v>
      </c>
      <c r="B203" s="3"/>
      <c r="C203" s="3" t="s">
        <v>847</v>
      </c>
      <c r="D203" s="4" t="s">
        <v>274</v>
      </c>
      <c r="E203" s="3" t="s">
        <v>275</v>
      </c>
      <c r="F203" s="3" t="s">
        <v>848</v>
      </c>
      <c r="G203" s="3" t="s">
        <v>277</v>
      </c>
      <c r="H203" s="3" t="s">
        <v>849</v>
      </c>
      <c r="I203" s="3" t="s">
        <v>277</v>
      </c>
      <c r="J203" s="3" t="s">
        <v>321</v>
      </c>
      <c r="K203" s="3" t="s">
        <v>280</v>
      </c>
      <c r="L203" s="3" t="s">
        <v>24</v>
      </c>
      <c r="M203" s="3" t="s">
        <v>281</v>
      </c>
      <c r="N203" s="3" t="s">
        <v>30</v>
      </c>
      <c r="O203" s="4" t="s">
        <v>282</v>
      </c>
      <c r="P203" s="4" t="s">
        <v>283</v>
      </c>
      <c r="Q203" s="4" t="s">
        <v>252</v>
      </c>
      <c r="R203" s="4" t="s">
        <v>285</v>
      </c>
      <c r="S203" s="4" t="s">
        <v>283</v>
      </c>
      <c r="T203" s="4" t="s">
        <v>850</v>
      </c>
    </row>
    <row r="204" spans="1:20" ht="10.5" customHeight="1" x14ac:dyDescent="0.2">
      <c r="A204" s="11" t="s">
        <v>851</v>
      </c>
      <c r="B204" s="3"/>
      <c r="C204" s="3" t="s">
        <v>847</v>
      </c>
      <c r="D204" s="4" t="s">
        <v>274</v>
      </c>
      <c r="E204" s="3" t="s">
        <v>275</v>
      </c>
      <c r="F204" s="3" t="s">
        <v>848</v>
      </c>
      <c r="G204" s="3" t="s">
        <v>277</v>
      </c>
      <c r="H204" s="3" t="s">
        <v>849</v>
      </c>
      <c r="I204" s="3" t="s">
        <v>277</v>
      </c>
      <c r="J204" s="3" t="s">
        <v>321</v>
      </c>
      <c r="K204" s="3" t="s">
        <v>280</v>
      </c>
      <c r="L204" s="3" t="s">
        <v>24</v>
      </c>
      <c r="M204" s="3" t="s">
        <v>281</v>
      </c>
      <c r="N204" s="3" t="s">
        <v>30</v>
      </c>
      <c r="O204" s="4" t="s">
        <v>282</v>
      </c>
      <c r="P204" s="4" t="s">
        <v>283</v>
      </c>
      <c r="Q204" s="4" t="s">
        <v>252</v>
      </c>
      <c r="R204" s="4" t="s">
        <v>285</v>
      </c>
      <c r="S204" s="4" t="s">
        <v>283</v>
      </c>
      <c r="T204" s="4" t="s">
        <v>850</v>
      </c>
    </row>
    <row r="205" spans="1:20" ht="10.5" customHeight="1" x14ac:dyDescent="0.2">
      <c r="A205" s="11" t="s">
        <v>852</v>
      </c>
      <c r="B205" s="3"/>
      <c r="C205" s="3" t="s">
        <v>853</v>
      </c>
      <c r="D205" s="4" t="s">
        <v>360</v>
      </c>
      <c r="E205" s="3" t="s">
        <v>361</v>
      </c>
      <c r="F205" s="3" t="s">
        <v>854</v>
      </c>
      <c r="G205" s="3" t="s">
        <v>293</v>
      </c>
      <c r="H205" s="3" t="s">
        <v>855</v>
      </c>
      <c r="I205" s="3" t="s">
        <v>277</v>
      </c>
      <c r="J205" s="3" t="s">
        <v>674</v>
      </c>
      <c r="K205" s="3" t="s">
        <v>280</v>
      </c>
      <c r="L205" s="3" t="s">
        <v>247</v>
      </c>
      <c r="M205" s="3" t="s">
        <v>281</v>
      </c>
      <c r="N205" s="3" t="s">
        <v>248</v>
      </c>
      <c r="O205" s="4" t="s">
        <v>282</v>
      </c>
      <c r="P205" s="4" t="s">
        <v>286</v>
      </c>
      <c r="Q205" s="4" t="s">
        <v>337</v>
      </c>
      <c r="R205" s="4" t="s">
        <v>365</v>
      </c>
      <c r="S205" s="4" t="s">
        <v>856</v>
      </c>
      <c r="T205" s="4" t="s">
        <v>563</v>
      </c>
    </row>
    <row r="206" spans="1:20" ht="10.5" customHeight="1" x14ac:dyDescent="0.2">
      <c r="A206" s="11" t="s">
        <v>857</v>
      </c>
      <c r="B206" s="3"/>
      <c r="C206" s="3" t="s">
        <v>858</v>
      </c>
      <c r="D206" s="4" t="s">
        <v>360</v>
      </c>
      <c r="E206" s="3" t="s">
        <v>436</v>
      </c>
      <c r="F206" s="3" t="s">
        <v>859</v>
      </c>
      <c r="G206" s="3" t="s">
        <v>277</v>
      </c>
      <c r="H206" s="3" t="s">
        <v>860</v>
      </c>
      <c r="I206" s="3" t="s">
        <v>277</v>
      </c>
      <c r="J206" s="3" t="s">
        <v>674</v>
      </c>
      <c r="K206" s="3" t="s">
        <v>280</v>
      </c>
      <c r="L206" s="3"/>
      <c r="M206" s="3" t="s">
        <v>281</v>
      </c>
      <c r="N206" s="3"/>
      <c r="O206" s="4" t="s">
        <v>288</v>
      </c>
      <c r="P206" s="4" t="s">
        <v>288</v>
      </c>
      <c r="Q206" s="4" t="s">
        <v>288</v>
      </c>
      <c r="R206" s="4" t="s">
        <v>544</v>
      </c>
      <c r="S206" s="4" t="s">
        <v>360</v>
      </c>
      <c r="T206" s="4" t="s">
        <v>440</v>
      </c>
    </row>
    <row r="207" spans="1:20" ht="10.5" customHeight="1" x14ac:dyDescent="0.2">
      <c r="A207" s="11" t="s">
        <v>250</v>
      </c>
      <c r="B207" s="3"/>
      <c r="C207" s="3" t="s">
        <v>858</v>
      </c>
      <c r="D207" s="4" t="s">
        <v>360</v>
      </c>
      <c r="E207" s="3" t="s">
        <v>436</v>
      </c>
      <c r="F207" s="3" t="s">
        <v>859</v>
      </c>
      <c r="G207" s="3" t="s">
        <v>277</v>
      </c>
      <c r="H207" s="3" t="s">
        <v>860</v>
      </c>
      <c r="I207" s="3" t="s">
        <v>277</v>
      </c>
      <c r="J207" s="3" t="s">
        <v>674</v>
      </c>
      <c r="K207" s="3" t="s">
        <v>280</v>
      </c>
      <c r="L207" s="3"/>
      <c r="M207" s="3" t="s">
        <v>281</v>
      </c>
      <c r="N207" s="3"/>
      <c r="O207" s="4" t="s">
        <v>288</v>
      </c>
      <c r="P207" s="4" t="s">
        <v>288</v>
      </c>
      <c r="Q207" s="4" t="s">
        <v>288</v>
      </c>
      <c r="R207" s="4" t="s">
        <v>766</v>
      </c>
      <c r="S207" s="4" t="s">
        <v>766</v>
      </c>
      <c r="T207" s="4" t="s">
        <v>440</v>
      </c>
    </row>
    <row r="208" spans="1:20" ht="10.5" customHeight="1" x14ac:dyDescent="0.2">
      <c r="A208" s="11" t="s">
        <v>249</v>
      </c>
      <c r="B208" s="3"/>
      <c r="C208" s="3" t="s">
        <v>858</v>
      </c>
      <c r="D208" s="4" t="s">
        <v>360</v>
      </c>
      <c r="E208" s="3" t="s">
        <v>436</v>
      </c>
      <c r="F208" s="3" t="s">
        <v>859</v>
      </c>
      <c r="G208" s="3" t="s">
        <v>277</v>
      </c>
      <c r="H208" s="3" t="s">
        <v>860</v>
      </c>
      <c r="I208" s="3" t="s">
        <v>277</v>
      </c>
      <c r="J208" s="3" t="s">
        <v>674</v>
      </c>
      <c r="K208" s="3" t="s">
        <v>280</v>
      </c>
      <c r="L208" s="3"/>
      <c r="M208" s="3" t="s">
        <v>281</v>
      </c>
      <c r="N208" s="3"/>
      <c r="O208" s="4" t="s">
        <v>288</v>
      </c>
      <c r="P208" s="4" t="s">
        <v>288</v>
      </c>
      <c r="Q208" s="4" t="s">
        <v>288</v>
      </c>
      <c r="R208" s="4" t="s">
        <v>861</v>
      </c>
      <c r="S208" s="4" t="s">
        <v>861</v>
      </c>
      <c r="T208" s="4" t="s">
        <v>440</v>
      </c>
    </row>
    <row r="209" spans="1:20" ht="10.5" customHeight="1" x14ac:dyDescent="0.2">
      <c r="A209" s="11" t="s">
        <v>862</v>
      </c>
      <c r="B209" s="3"/>
      <c r="C209" s="3" t="s">
        <v>858</v>
      </c>
      <c r="D209" s="4" t="s">
        <v>360</v>
      </c>
      <c r="E209" s="3" t="s">
        <v>436</v>
      </c>
      <c r="F209" s="3" t="s">
        <v>859</v>
      </c>
      <c r="G209" s="3" t="s">
        <v>277</v>
      </c>
      <c r="H209" s="3" t="s">
        <v>860</v>
      </c>
      <c r="I209" s="3" t="s">
        <v>277</v>
      </c>
      <c r="J209" s="3" t="s">
        <v>674</v>
      </c>
      <c r="K209" s="3" t="s">
        <v>280</v>
      </c>
      <c r="L209" s="3"/>
      <c r="M209" s="3" t="s">
        <v>281</v>
      </c>
      <c r="N209" s="3"/>
      <c r="O209" s="4" t="s">
        <v>288</v>
      </c>
      <c r="P209" s="4" t="s">
        <v>288</v>
      </c>
      <c r="Q209" s="4" t="s">
        <v>288</v>
      </c>
      <c r="R209" s="4" t="s">
        <v>863</v>
      </c>
      <c r="S209" s="4" t="s">
        <v>663</v>
      </c>
      <c r="T209" s="4" t="s">
        <v>440</v>
      </c>
    </row>
    <row r="210" spans="1:20" ht="10.5" customHeight="1" x14ac:dyDescent="0.2">
      <c r="A210" s="11" t="s">
        <v>864</v>
      </c>
      <c r="B210" s="3"/>
      <c r="C210" s="3" t="s">
        <v>865</v>
      </c>
      <c r="D210" s="4" t="s">
        <v>360</v>
      </c>
      <c r="E210" s="3" t="s">
        <v>866</v>
      </c>
      <c r="F210" s="3" t="s">
        <v>867</v>
      </c>
      <c r="G210" s="3" t="s">
        <v>293</v>
      </c>
      <c r="H210" s="3" t="s">
        <v>868</v>
      </c>
      <c r="I210" s="3" t="s">
        <v>340</v>
      </c>
      <c r="J210" s="3" t="s">
        <v>869</v>
      </c>
      <c r="K210" s="3" t="s">
        <v>280</v>
      </c>
      <c r="L210" s="3" t="s">
        <v>24</v>
      </c>
      <c r="M210" s="3" t="s">
        <v>281</v>
      </c>
      <c r="N210" s="3" t="s">
        <v>30</v>
      </c>
      <c r="O210" s="4" t="s">
        <v>285</v>
      </c>
      <c r="P210" s="4" t="s">
        <v>286</v>
      </c>
      <c r="Q210" s="4" t="s">
        <v>252</v>
      </c>
      <c r="R210" s="4" t="s">
        <v>766</v>
      </c>
      <c r="S210" s="4" t="s">
        <v>870</v>
      </c>
      <c r="T210" s="4" t="s">
        <v>252</v>
      </c>
    </row>
    <row r="211" spans="1:20" ht="10.5" customHeight="1" x14ac:dyDescent="0.2">
      <c r="A211" s="11" t="s">
        <v>871</v>
      </c>
      <c r="B211" s="3"/>
      <c r="C211" s="3" t="s">
        <v>872</v>
      </c>
      <c r="D211" s="4" t="s">
        <v>360</v>
      </c>
      <c r="E211" s="3" t="s">
        <v>866</v>
      </c>
      <c r="F211" s="3" t="s">
        <v>873</v>
      </c>
      <c r="G211" s="3" t="s">
        <v>293</v>
      </c>
      <c r="H211" s="3" t="s">
        <v>874</v>
      </c>
      <c r="I211" s="3" t="s">
        <v>340</v>
      </c>
      <c r="J211" s="3" t="s">
        <v>869</v>
      </c>
      <c r="K211" s="3" t="s">
        <v>280</v>
      </c>
      <c r="L211" s="3" t="s">
        <v>24</v>
      </c>
      <c r="M211" s="3" t="s">
        <v>281</v>
      </c>
      <c r="N211" s="3" t="s">
        <v>30</v>
      </c>
      <c r="O211" s="4" t="s">
        <v>285</v>
      </c>
      <c r="P211" s="4" t="s">
        <v>286</v>
      </c>
      <c r="Q211" s="4" t="s">
        <v>252</v>
      </c>
      <c r="R211" s="4" t="s">
        <v>875</v>
      </c>
      <c r="S211" s="4" t="s">
        <v>876</v>
      </c>
      <c r="T211" s="4" t="s">
        <v>877</v>
      </c>
    </row>
    <row r="212" spans="1:20" ht="10.5" customHeight="1" x14ac:dyDescent="0.2">
      <c r="A212" s="11" t="s">
        <v>878</v>
      </c>
      <c r="B212" s="3"/>
      <c r="C212" s="3" t="s">
        <v>879</v>
      </c>
      <c r="D212" s="4" t="s">
        <v>274</v>
      </c>
      <c r="E212" s="3" t="s">
        <v>880</v>
      </c>
      <c r="F212" s="3" t="s">
        <v>521</v>
      </c>
      <c r="G212" s="3" t="s">
        <v>277</v>
      </c>
      <c r="H212" s="3" t="s">
        <v>881</v>
      </c>
      <c r="I212" s="3" t="s">
        <v>340</v>
      </c>
      <c r="J212" s="3" t="s">
        <v>882</v>
      </c>
      <c r="K212" s="3" t="s">
        <v>280</v>
      </c>
      <c r="L212" s="3" t="s">
        <v>24</v>
      </c>
      <c r="M212" s="3" t="s">
        <v>281</v>
      </c>
      <c r="N212" s="3" t="s">
        <v>30</v>
      </c>
      <c r="O212" s="4" t="s">
        <v>282</v>
      </c>
      <c r="P212" s="4" t="s">
        <v>283</v>
      </c>
      <c r="Q212" s="4" t="s">
        <v>337</v>
      </c>
      <c r="R212" s="4" t="s">
        <v>294</v>
      </c>
      <c r="S212" s="4" t="s">
        <v>332</v>
      </c>
      <c r="T212" s="4" t="s">
        <v>563</v>
      </c>
    </row>
    <row r="213" spans="1:20" ht="10.5" customHeight="1" x14ac:dyDescent="0.2">
      <c r="A213" s="11" t="s">
        <v>883</v>
      </c>
      <c r="B213" s="3"/>
      <c r="C213" s="3" t="s">
        <v>879</v>
      </c>
      <c r="D213" s="4" t="s">
        <v>274</v>
      </c>
      <c r="E213" s="3" t="s">
        <v>880</v>
      </c>
      <c r="F213" s="3" t="s">
        <v>521</v>
      </c>
      <c r="G213" s="3" t="s">
        <v>277</v>
      </c>
      <c r="H213" s="3" t="s">
        <v>881</v>
      </c>
      <c r="I213" s="3" t="s">
        <v>340</v>
      </c>
      <c r="J213" s="3" t="s">
        <v>882</v>
      </c>
      <c r="K213" s="3" t="s">
        <v>280</v>
      </c>
      <c r="L213" s="3" t="s">
        <v>24</v>
      </c>
      <c r="M213" s="3" t="s">
        <v>281</v>
      </c>
      <c r="N213" s="3" t="s">
        <v>30</v>
      </c>
      <c r="O213" s="4" t="s">
        <v>282</v>
      </c>
      <c r="P213" s="4" t="s">
        <v>283</v>
      </c>
      <c r="Q213" s="4" t="s">
        <v>337</v>
      </c>
      <c r="R213" s="4" t="s">
        <v>294</v>
      </c>
      <c r="S213" s="4" t="s">
        <v>332</v>
      </c>
      <c r="T213" s="4" t="s">
        <v>563</v>
      </c>
    </row>
    <row r="214" spans="1:20" ht="10.5" customHeight="1" x14ac:dyDescent="0.2">
      <c r="A214" s="11" t="s">
        <v>884</v>
      </c>
      <c r="B214" s="3"/>
      <c r="C214" s="3" t="s">
        <v>879</v>
      </c>
      <c r="D214" s="4" t="s">
        <v>274</v>
      </c>
      <c r="E214" s="3" t="s">
        <v>880</v>
      </c>
      <c r="F214" s="3" t="s">
        <v>521</v>
      </c>
      <c r="G214" s="3" t="s">
        <v>277</v>
      </c>
      <c r="H214" s="3" t="s">
        <v>881</v>
      </c>
      <c r="I214" s="3" t="s">
        <v>340</v>
      </c>
      <c r="J214" s="3" t="s">
        <v>882</v>
      </c>
      <c r="K214" s="3" t="s">
        <v>280</v>
      </c>
      <c r="L214" s="3" t="s">
        <v>24</v>
      </c>
      <c r="M214" s="3" t="s">
        <v>281</v>
      </c>
      <c r="N214" s="3" t="s">
        <v>30</v>
      </c>
      <c r="O214" s="4" t="s">
        <v>282</v>
      </c>
      <c r="P214" s="4" t="s">
        <v>283</v>
      </c>
      <c r="Q214" s="4" t="s">
        <v>337</v>
      </c>
      <c r="R214" s="4" t="s">
        <v>294</v>
      </c>
      <c r="S214" s="4" t="s">
        <v>366</v>
      </c>
      <c r="T214" s="4" t="s">
        <v>563</v>
      </c>
    </row>
    <row r="215" spans="1:20" ht="10.5" customHeight="1" x14ac:dyDescent="0.2">
      <c r="A215" s="11" t="s">
        <v>885</v>
      </c>
      <c r="B215" s="3"/>
      <c r="C215" s="3" t="s">
        <v>879</v>
      </c>
      <c r="D215" s="4" t="s">
        <v>274</v>
      </c>
      <c r="E215" s="3" t="s">
        <v>880</v>
      </c>
      <c r="F215" s="3" t="s">
        <v>521</v>
      </c>
      <c r="G215" s="3" t="s">
        <v>277</v>
      </c>
      <c r="H215" s="3" t="s">
        <v>881</v>
      </c>
      <c r="I215" s="3" t="s">
        <v>340</v>
      </c>
      <c r="J215" s="3" t="s">
        <v>882</v>
      </c>
      <c r="K215" s="3" t="s">
        <v>280</v>
      </c>
      <c r="L215" s="3" t="s">
        <v>24</v>
      </c>
      <c r="M215" s="3" t="s">
        <v>281</v>
      </c>
      <c r="N215" s="3" t="s">
        <v>30</v>
      </c>
      <c r="O215" s="4" t="s">
        <v>282</v>
      </c>
      <c r="P215" s="4" t="s">
        <v>283</v>
      </c>
      <c r="Q215" s="4" t="s">
        <v>337</v>
      </c>
      <c r="R215" s="4" t="s">
        <v>294</v>
      </c>
      <c r="S215" s="4" t="s">
        <v>366</v>
      </c>
      <c r="T215" s="4" t="s">
        <v>563</v>
      </c>
    </row>
    <row r="216" spans="1:20" ht="10.5" customHeight="1" x14ac:dyDescent="0.2">
      <c r="A216" s="11" t="s">
        <v>886</v>
      </c>
      <c r="B216" s="3"/>
      <c r="C216" s="3" t="s">
        <v>887</v>
      </c>
      <c r="D216" s="4" t="s">
        <v>360</v>
      </c>
      <c r="E216" s="3" t="s">
        <v>361</v>
      </c>
      <c r="F216" s="3" t="s">
        <v>457</v>
      </c>
      <c r="G216" s="3" t="s">
        <v>277</v>
      </c>
      <c r="H216" s="3" t="s">
        <v>888</v>
      </c>
      <c r="I216" s="3" t="s">
        <v>293</v>
      </c>
      <c r="J216" s="3" t="s">
        <v>869</v>
      </c>
      <c r="K216" s="3" t="s">
        <v>280</v>
      </c>
      <c r="L216" s="3" t="s">
        <v>24</v>
      </c>
      <c r="M216" s="3" t="s">
        <v>281</v>
      </c>
      <c r="N216" s="3" t="s">
        <v>30</v>
      </c>
      <c r="O216" s="4" t="s">
        <v>282</v>
      </c>
      <c r="P216" s="4" t="s">
        <v>283</v>
      </c>
      <c r="Q216" s="4" t="s">
        <v>430</v>
      </c>
      <c r="R216" s="4" t="s">
        <v>282</v>
      </c>
      <c r="S216" s="4" t="s">
        <v>342</v>
      </c>
      <c r="T216" s="4" t="s">
        <v>889</v>
      </c>
    </row>
    <row r="217" spans="1:20" ht="10.5" customHeight="1" x14ac:dyDescent="0.2">
      <c r="A217" s="11" t="s">
        <v>890</v>
      </c>
      <c r="B217" s="3"/>
      <c r="C217" s="3" t="s">
        <v>887</v>
      </c>
      <c r="D217" s="4" t="s">
        <v>360</v>
      </c>
      <c r="E217" s="3" t="s">
        <v>361</v>
      </c>
      <c r="F217" s="3" t="s">
        <v>457</v>
      </c>
      <c r="G217" s="3" t="s">
        <v>277</v>
      </c>
      <c r="H217" s="3" t="s">
        <v>888</v>
      </c>
      <c r="I217" s="3" t="s">
        <v>293</v>
      </c>
      <c r="J217" s="3" t="s">
        <v>869</v>
      </c>
      <c r="K217" s="3" t="s">
        <v>280</v>
      </c>
      <c r="L217" s="3" t="s">
        <v>24</v>
      </c>
      <c r="M217" s="3" t="s">
        <v>281</v>
      </c>
      <c r="N217" s="3" t="s">
        <v>30</v>
      </c>
      <c r="O217" s="4" t="s">
        <v>282</v>
      </c>
      <c r="P217" s="4" t="s">
        <v>283</v>
      </c>
      <c r="Q217" s="4" t="s">
        <v>430</v>
      </c>
      <c r="R217" s="4" t="s">
        <v>282</v>
      </c>
      <c r="S217" s="4" t="s">
        <v>342</v>
      </c>
      <c r="T217" s="4" t="s">
        <v>889</v>
      </c>
    </row>
    <row r="218" spans="1:20" ht="10.5" customHeight="1" x14ac:dyDescent="0.2">
      <c r="A218" s="11" t="s">
        <v>891</v>
      </c>
      <c r="B218" s="3"/>
      <c r="C218" s="3" t="s">
        <v>887</v>
      </c>
      <c r="D218" s="4" t="s">
        <v>360</v>
      </c>
      <c r="E218" s="3" t="s">
        <v>361</v>
      </c>
      <c r="F218" s="3" t="s">
        <v>457</v>
      </c>
      <c r="G218" s="3" t="s">
        <v>277</v>
      </c>
      <c r="H218" s="3" t="s">
        <v>888</v>
      </c>
      <c r="I218" s="3" t="s">
        <v>293</v>
      </c>
      <c r="J218" s="3" t="s">
        <v>869</v>
      </c>
      <c r="K218" s="3" t="s">
        <v>280</v>
      </c>
      <c r="L218" s="3" t="s">
        <v>24</v>
      </c>
      <c r="M218" s="3" t="s">
        <v>281</v>
      </c>
      <c r="N218" s="3" t="s">
        <v>30</v>
      </c>
      <c r="O218" s="4" t="s">
        <v>282</v>
      </c>
      <c r="P218" s="4" t="s">
        <v>283</v>
      </c>
      <c r="Q218" s="4" t="s">
        <v>430</v>
      </c>
      <c r="R218" s="4" t="s">
        <v>282</v>
      </c>
      <c r="S218" s="4" t="s">
        <v>342</v>
      </c>
      <c r="T218" s="4" t="s">
        <v>889</v>
      </c>
    </row>
    <row r="219" spans="1:20" ht="10.5" customHeight="1" x14ac:dyDescent="0.2">
      <c r="A219" s="11" t="s">
        <v>892</v>
      </c>
      <c r="B219" s="3"/>
      <c r="C219" s="3" t="s">
        <v>887</v>
      </c>
      <c r="D219" s="4" t="s">
        <v>360</v>
      </c>
      <c r="E219" s="3" t="s">
        <v>361</v>
      </c>
      <c r="F219" s="3" t="s">
        <v>457</v>
      </c>
      <c r="G219" s="3" t="s">
        <v>277</v>
      </c>
      <c r="H219" s="3" t="s">
        <v>888</v>
      </c>
      <c r="I219" s="3" t="s">
        <v>293</v>
      </c>
      <c r="J219" s="3" t="s">
        <v>869</v>
      </c>
      <c r="K219" s="3" t="s">
        <v>280</v>
      </c>
      <c r="L219" s="3" t="s">
        <v>24</v>
      </c>
      <c r="M219" s="3" t="s">
        <v>281</v>
      </c>
      <c r="N219" s="3" t="s">
        <v>30</v>
      </c>
      <c r="O219" s="4" t="s">
        <v>282</v>
      </c>
      <c r="P219" s="4" t="s">
        <v>283</v>
      </c>
      <c r="Q219" s="4" t="s">
        <v>430</v>
      </c>
      <c r="R219" s="4" t="s">
        <v>282</v>
      </c>
      <c r="S219" s="4" t="s">
        <v>342</v>
      </c>
      <c r="T219" s="4" t="s">
        <v>889</v>
      </c>
    </row>
    <row r="220" spans="1:20" ht="10.5" customHeight="1" x14ac:dyDescent="0.2">
      <c r="A220" s="11" t="s">
        <v>893</v>
      </c>
      <c r="B220" s="3"/>
      <c r="C220" s="3" t="s">
        <v>887</v>
      </c>
      <c r="D220" s="4" t="s">
        <v>360</v>
      </c>
      <c r="E220" s="3" t="s">
        <v>361</v>
      </c>
      <c r="F220" s="3" t="s">
        <v>457</v>
      </c>
      <c r="G220" s="3" t="s">
        <v>277</v>
      </c>
      <c r="H220" s="3" t="s">
        <v>888</v>
      </c>
      <c r="I220" s="3" t="s">
        <v>293</v>
      </c>
      <c r="J220" s="3" t="s">
        <v>869</v>
      </c>
      <c r="K220" s="3" t="s">
        <v>280</v>
      </c>
      <c r="L220" s="3" t="s">
        <v>24</v>
      </c>
      <c r="M220" s="3" t="s">
        <v>281</v>
      </c>
      <c r="N220" s="3" t="s">
        <v>30</v>
      </c>
      <c r="O220" s="4" t="s">
        <v>282</v>
      </c>
      <c r="P220" s="4" t="s">
        <v>283</v>
      </c>
      <c r="Q220" s="4" t="s">
        <v>430</v>
      </c>
      <c r="R220" s="4" t="s">
        <v>282</v>
      </c>
      <c r="S220" s="4" t="s">
        <v>342</v>
      </c>
      <c r="T220" s="4" t="s">
        <v>889</v>
      </c>
    </row>
    <row r="221" spans="1:20" ht="10.5" customHeight="1" x14ac:dyDescent="0.2">
      <c r="A221" s="11" t="s">
        <v>894</v>
      </c>
      <c r="B221" s="3"/>
      <c r="C221" s="3" t="s">
        <v>887</v>
      </c>
      <c r="D221" s="4" t="s">
        <v>360</v>
      </c>
      <c r="E221" s="3" t="s">
        <v>361</v>
      </c>
      <c r="F221" s="3" t="s">
        <v>457</v>
      </c>
      <c r="G221" s="3" t="s">
        <v>277</v>
      </c>
      <c r="H221" s="3" t="s">
        <v>888</v>
      </c>
      <c r="I221" s="3" t="s">
        <v>293</v>
      </c>
      <c r="J221" s="3" t="s">
        <v>869</v>
      </c>
      <c r="K221" s="3" t="s">
        <v>280</v>
      </c>
      <c r="L221" s="3" t="s">
        <v>24</v>
      </c>
      <c r="M221" s="3" t="s">
        <v>281</v>
      </c>
      <c r="N221" s="3" t="s">
        <v>30</v>
      </c>
      <c r="O221" s="4" t="s">
        <v>282</v>
      </c>
      <c r="P221" s="4" t="s">
        <v>283</v>
      </c>
      <c r="Q221" s="4" t="s">
        <v>430</v>
      </c>
      <c r="R221" s="4" t="s">
        <v>282</v>
      </c>
      <c r="S221" s="4" t="s">
        <v>342</v>
      </c>
      <c r="T221" s="4" t="s">
        <v>889</v>
      </c>
    </row>
    <row r="222" spans="1:20" ht="10.5" customHeight="1" x14ac:dyDescent="0.2">
      <c r="A222" s="11" t="s">
        <v>895</v>
      </c>
      <c r="B222" s="3"/>
      <c r="C222" s="3" t="s">
        <v>896</v>
      </c>
      <c r="D222" s="4" t="s">
        <v>360</v>
      </c>
      <c r="E222" s="3" t="s">
        <v>421</v>
      </c>
      <c r="F222" s="3" t="s">
        <v>897</v>
      </c>
      <c r="G222" s="3" t="s">
        <v>277</v>
      </c>
      <c r="H222" s="3" t="s">
        <v>898</v>
      </c>
      <c r="I222" s="3" t="s">
        <v>293</v>
      </c>
      <c r="J222" s="3" t="s">
        <v>869</v>
      </c>
      <c r="K222" s="3" t="s">
        <v>280</v>
      </c>
      <c r="L222" s="3" t="s">
        <v>24</v>
      </c>
      <c r="M222" s="3" t="s">
        <v>281</v>
      </c>
      <c r="N222" s="3" t="s">
        <v>30</v>
      </c>
      <c r="O222" s="4" t="s">
        <v>282</v>
      </c>
      <c r="P222" s="4" t="s">
        <v>283</v>
      </c>
      <c r="Q222" s="4" t="s">
        <v>430</v>
      </c>
      <c r="R222" s="4" t="s">
        <v>282</v>
      </c>
      <c r="S222" s="4" t="s">
        <v>502</v>
      </c>
      <c r="T222" s="4" t="s">
        <v>899</v>
      </c>
    </row>
    <row r="223" spans="1:20" ht="10.5" customHeight="1" x14ac:dyDescent="0.2">
      <c r="A223" s="11" t="s">
        <v>900</v>
      </c>
      <c r="B223" s="3"/>
      <c r="C223" s="3" t="s">
        <v>896</v>
      </c>
      <c r="D223" s="4" t="s">
        <v>360</v>
      </c>
      <c r="E223" s="3" t="s">
        <v>421</v>
      </c>
      <c r="F223" s="3" t="s">
        <v>897</v>
      </c>
      <c r="G223" s="3" t="s">
        <v>277</v>
      </c>
      <c r="H223" s="3" t="s">
        <v>898</v>
      </c>
      <c r="I223" s="3" t="s">
        <v>293</v>
      </c>
      <c r="J223" s="3" t="s">
        <v>869</v>
      </c>
      <c r="K223" s="3" t="s">
        <v>280</v>
      </c>
      <c r="L223" s="3" t="s">
        <v>24</v>
      </c>
      <c r="M223" s="3" t="s">
        <v>281</v>
      </c>
      <c r="N223" s="3" t="s">
        <v>30</v>
      </c>
      <c r="O223" s="4" t="s">
        <v>282</v>
      </c>
      <c r="P223" s="4" t="s">
        <v>283</v>
      </c>
      <c r="Q223" s="4" t="s">
        <v>430</v>
      </c>
      <c r="R223" s="4" t="s">
        <v>282</v>
      </c>
      <c r="S223" s="4" t="s">
        <v>502</v>
      </c>
      <c r="T223" s="4" t="s">
        <v>899</v>
      </c>
    </row>
    <row r="224" spans="1:20" ht="10.5" customHeight="1" x14ac:dyDescent="0.2">
      <c r="A224" s="11" t="s">
        <v>901</v>
      </c>
      <c r="B224" s="3"/>
      <c r="C224" s="3" t="s">
        <v>896</v>
      </c>
      <c r="D224" s="4" t="s">
        <v>360</v>
      </c>
      <c r="E224" s="3" t="s">
        <v>421</v>
      </c>
      <c r="F224" s="3" t="s">
        <v>897</v>
      </c>
      <c r="G224" s="3" t="s">
        <v>277</v>
      </c>
      <c r="H224" s="3" t="s">
        <v>898</v>
      </c>
      <c r="I224" s="3" t="s">
        <v>293</v>
      </c>
      <c r="J224" s="3" t="s">
        <v>869</v>
      </c>
      <c r="K224" s="3" t="s">
        <v>280</v>
      </c>
      <c r="L224" s="3" t="s">
        <v>24</v>
      </c>
      <c r="M224" s="3" t="s">
        <v>281</v>
      </c>
      <c r="N224" s="3" t="s">
        <v>30</v>
      </c>
      <c r="O224" s="4" t="s">
        <v>282</v>
      </c>
      <c r="P224" s="4" t="s">
        <v>283</v>
      </c>
      <c r="Q224" s="4" t="s">
        <v>430</v>
      </c>
      <c r="R224" s="4" t="s">
        <v>282</v>
      </c>
      <c r="S224" s="4" t="s">
        <v>502</v>
      </c>
      <c r="T224" s="4" t="s">
        <v>899</v>
      </c>
    </row>
    <row r="225" spans="1:20" ht="10.5" customHeight="1" x14ac:dyDescent="0.2">
      <c r="A225" s="11" t="s">
        <v>902</v>
      </c>
      <c r="B225" s="3"/>
      <c r="C225" s="3" t="s">
        <v>903</v>
      </c>
      <c r="D225" s="4" t="s">
        <v>360</v>
      </c>
      <c r="E225" s="3" t="s">
        <v>290</v>
      </c>
      <c r="F225" s="3" t="s">
        <v>904</v>
      </c>
      <c r="G225" s="3" t="s">
        <v>277</v>
      </c>
      <c r="H225" s="3" t="s">
        <v>905</v>
      </c>
      <c r="I225" s="3" t="s">
        <v>293</v>
      </c>
      <c r="J225" s="3" t="s">
        <v>869</v>
      </c>
      <c r="K225" s="3" t="s">
        <v>280</v>
      </c>
      <c r="L225" s="3" t="s">
        <v>24</v>
      </c>
      <c r="M225" s="3" t="s">
        <v>281</v>
      </c>
      <c r="N225" s="3" t="s">
        <v>30</v>
      </c>
      <c r="O225" s="4" t="s">
        <v>282</v>
      </c>
      <c r="P225" s="4" t="s">
        <v>283</v>
      </c>
      <c r="Q225" s="4" t="s">
        <v>425</v>
      </c>
      <c r="R225" s="4" t="s">
        <v>418</v>
      </c>
      <c r="S225" s="4" t="s">
        <v>418</v>
      </c>
      <c r="T225" s="4" t="s">
        <v>745</v>
      </c>
    </row>
    <row r="226" spans="1:20" ht="10.5" customHeight="1" x14ac:dyDescent="0.2">
      <c r="A226" s="11" t="s">
        <v>906</v>
      </c>
      <c r="B226" s="3"/>
      <c r="C226" s="3" t="s">
        <v>903</v>
      </c>
      <c r="D226" s="4" t="s">
        <v>360</v>
      </c>
      <c r="E226" s="3" t="s">
        <v>290</v>
      </c>
      <c r="F226" s="3" t="s">
        <v>904</v>
      </c>
      <c r="G226" s="3" t="s">
        <v>277</v>
      </c>
      <c r="H226" s="3" t="s">
        <v>905</v>
      </c>
      <c r="I226" s="3" t="s">
        <v>293</v>
      </c>
      <c r="J226" s="3" t="s">
        <v>869</v>
      </c>
      <c r="K226" s="3" t="s">
        <v>280</v>
      </c>
      <c r="L226" s="3" t="s">
        <v>24</v>
      </c>
      <c r="M226" s="3" t="s">
        <v>281</v>
      </c>
      <c r="N226" s="3" t="s">
        <v>30</v>
      </c>
      <c r="O226" s="4" t="s">
        <v>282</v>
      </c>
      <c r="P226" s="4" t="s">
        <v>283</v>
      </c>
      <c r="Q226" s="4" t="s">
        <v>425</v>
      </c>
      <c r="R226" s="4" t="s">
        <v>282</v>
      </c>
      <c r="S226" s="4" t="s">
        <v>342</v>
      </c>
      <c r="T226" s="4" t="s">
        <v>745</v>
      </c>
    </row>
    <row r="227" spans="1:20" ht="10.5" customHeight="1" x14ac:dyDescent="0.2">
      <c r="A227" s="11" t="s">
        <v>907</v>
      </c>
      <c r="B227" s="3"/>
      <c r="C227" s="3" t="s">
        <v>903</v>
      </c>
      <c r="D227" s="4" t="s">
        <v>360</v>
      </c>
      <c r="E227" s="3" t="s">
        <v>290</v>
      </c>
      <c r="F227" s="3" t="s">
        <v>904</v>
      </c>
      <c r="G227" s="3" t="s">
        <v>277</v>
      </c>
      <c r="H227" s="3" t="s">
        <v>905</v>
      </c>
      <c r="I227" s="3" t="s">
        <v>293</v>
      </c>
      <c r="J227" s="3" t="s">
        <v>869</v>
      </c>
      <c r="K227" s="3" t="s">
        <v>280</v>
      </c>
      <c r="L227" s="3" t="s">
        <v>24</v>
      </c>
      <c r="M227" s="3" t="s">
        <v>281</v>
      </c>
      <c r="N227" s="3" t="s">
        <v>30</v>
      </c>
      <c r="O227" s="4" t="s">
        <v>282</v>
      </c>
      <c r="P227" s="4" t="s">
        <v>283</v>
      </c>
      <c r="Q227" s="4" t="s">
        <v>425</v>
      </c>
      <c r="R227" s="4" t="s">
        <v>282</v>
      </c>
      <c r="S227" s="4" t="s">
        <v>342</v>
      </c>
      <c r="T227" s="4" t="s">
        <v>745</v>
      </c>
    </row>
    <row r="228" spans="1:20" ht="10.5" customHeight="1" x14ac:dyDescent="0.2">
      <c r="A228" s="11" t="s">
        <v>908</v>
      </c>
      <c r="B228" s="3"/>
      <c r="C228" s="3" t="s">
        <v>903</v>
      </c>
      <c r="D228" s="4" t="s">
        <v>360</v>
      </c>
      <c r="E228" s="3" t="s">
        <v>290</v>
      </c>
      <c r="F228" s="3" t="s">
        <v>904</v>
      </c>
      <c r="G228" s="3" t="s">
        <v>277</v>
      </c>
      <c r="H228" s="3" t="s">
        <v>905</v>
      </c>
      <c r="I228" s="3" t="s">
        <v>293</v>
      </c>
      <c r="J228" s="3" t="s">
        <v>869</v>
      </c>
      <c r="K228" s="3" t="s">
        <v>280</v>
      </c>
      <c r="L228" s="3" t="s">
        <v>24</v>
      </c>
      <c r="M228" s="3" t="s">
        <v>281</v>
      </c>
      <c r="N228" s="3" t="s">
        <v>30</v>
      </c>
      <c r="O228" s="4" t="s">
        <v>282</v>
      </c>
      <c r="P228" s="4" t="s">
        <v>283</v>
      </c>
      <c r="Q228" s="4" t="s">
        <v>425</v>
      </c>
      <c r="R228" s="4" t="s">
        <v>282</v>
      </c>
      <c r="S228" s="4" t="s">
        <v>342</v>
      </c>
      <c r="T228" s="4" t="s">
        <v>745</v>
      </c>
    </row>
    <row r="229" spans="1:20" ht="10.5" customHeight="1" x14ac:dyDescent="0.2">
      <c r="A229" s="11" t="s">
        <v>909</v>
      </c>
      <c r="B229" s="3"/>
      <c r="C229" s="3" t="s">
        <v>903</v>
      </c>
      <c r="D229" s="4" t="s">
        <v>360</v>
      </c>
      <c r="E229" s="3" t="s">
        <v>290</v>
      </c>
      <c r="F229" s="3" t="s">
        <v>904</v>
      </c>
      <c r="G229" s="3" t="s">
        <v>277</v>
      </c>
      <c r="H229" s="3" t="s">
        <v>905</v>
      </c>
      <c r="I229" s="3" t="s">
        <v>293</v>
      </c>
      <c r="J229" s="3" t="s">
        <v>869</v>
      </c>
      <c r="K229" s="3" t="s">
        <v>280</v>
      </c>
      <c r="L229" s="3" t="s">
        <v>24</v>
      </c>
      <c r="M229" s="3" t="s">
        <v>281</v>
      </c>
      <c r="N229" s="3" t="s">
        <v>30</v>
      </c>
      <c r="O229" s="4" t="s">
        <v>282</v>
      </c>
      <c r="P229" s="4" t="s">
        <v>283</v>
      </c>
      <c r="Q229" s="4" t="s">
        <v>425</v>
      </c>
      <c r="R229" s="4" t="s">
        <v>282</v>
      </c>
      <c r="S229" s="4" t="s">
        <v>342</v>
      </c>
      <c r="T229" s="4" t="s">
        <v>745</v>
      </c>
    </row>
    <row r="230" spans="1:20" ht="10.5" customHeight="1" x14ac:dyDescent="0.2">
      <c r="A230" s="11" t="s">
        <v>910</v>
      </c>
      <c r="B230" s="3"/>
      <c r="C230" s="3" t="s">
        <v>903</v>
      </c>
      <c r="D230" s="4" t="s">
        <v>360</v>
      </c>
      <c r="E230" s="3" t="s">
        <v>290</v>
      </c>
      <c r="F230" s="3" t="s">
        <v>904</v>
      </c>
      <c r="G230" s="3" t="s">
        <v>277</v>
      </c>
      <c r="H230" s="3" t="s">
        <v>905</v>
      </c>
      <c r="I230" s="3" t="s">
        <v>293</v>
      </c>
      <c r="J230" s="3" t="s">
        <v>869</v>
      </c>
      <c r="K230" s="3" t="s">
        <v>280</v>
      </c>
      <c r="L230" s="3" t="s">
        <v>24</v>
      </c>
      <c r="M230" s="3" t="s">
        <v>281</v>
      </c>
      <c r="N230" s="3" t="s">
        <v>30</v>
      </c>
      <c r="O230" s="4" t="s">
        <v>282</v>
      </c>
      <c r="P230" s="4" t="s">
        <v>283</v>
      </c>
      <c r="Q230" s="4" t="s">
        <v>425</v>
      </c>
      <c r="R230" s="4" t="s">
        <v>282</v>
      </c>
      <c r="S230" s="4" t="s">
        <v>342</v>
      </c>
      <c r="T230" s="4" t="s">
        <v>745</v>
      </c>
    </row>
    <row r="231" spans="1:20" ht="10.5" customHeight="1" x14ac:dyDescent="0.2">
      <c r="A231" s="11" t="s">
        <v>911</v>
      </c>
      <c r="B231" s="3"/>
      <c r="C231" s="3" t="s">
        <v>912</v>
      </c>
      <c r="D231" s="4" t="s">
        <v>360</v>
      </c>
      <c r="E231" s="3" t="s">
        <v>913</v>
      </c>
      <c r="F231" s="3" t="s">
        <v>844</v>
      </c>
      <c r="G231" s="3" t="s">
        <v>303</v>
      </c>
      <c r="H231" s="3" t="s">
        <v>914</v>
      </c>
      <c r="I231" s="3" t="s">
        <v>293</v>
      </c>
      <c r="J231" s="3" t="s">
        <v>869</v>
      </c>
      <c r="K231" s="3" t="s">
        <v>280</v>
      </c>
      <c r="L231" s="3" t="s">
        <v>24</v>
      </c>
      <c r="M231" s="3" t="s">
        <v>281</v>
      </c>
      <c r="N231" s="3" t="s">
        <v>30</v>
      </c>
      <c r="O231" s="4" t="s">
        <v>282</v>
      </c>
      <c r="P231" s="4" t="s">
        <v>283</v>
      </c>
      <c r="Q231" s="4" t="s">
        <v>425</v>
      </c>
      <c r="R231" s="4" t="s">
        <v>282</v>
      </c>
      <c r="S231" s="4" t="s">
        <v>342</v>
      </c>
      <c r="T231" s="4" t="s">
        <v>915</v>
      </c>
    </row>
    <row r="232" spans="1:20" ht="10.5" customHeight="1" x14ac:dyDescent="0.2">
      <c r="A232" s="11" t="s">
        <v>916</v>
      </c>
      <c r="B232" s="3"/>
      <c r="C232" s="3" t="s">
        <v>912</v>
      </c>
      <c r="D232" s="4" t="s">
        <v>360</v>
      </c>
      <c r="E232" s="3" t="s">
        <v>913</v>
      </c>
      <c r="F232" s="3" t="s">
        <v>844</v>
      </c>
      <c r="G232" s="3" t="s">
        <v>303</v>
      </c>
      <c r="H232" s="3" t="s">
        <v>914</v>
      </c>
      <c r="I232" s="3" t="s">
        <v>293</v>
      </c>
      <c r="J232" s="3" t="s">
        <v>869</v>
      </c>
      <c r="K232" s="3" t="s">
        <v>280</v>
      </c>
      <c r="L232" s="3" t="s">
        <v>24</v>
      </c>
      <c r="M232" s="3" t="s">
        <v>281</v>
      </c>
      <c r="N232" s="3" t="s">
        <v>30</v>
      </c>
      <c r="O232" s="4" t="s">
        <v>282</v>
      </c>
      <c r="P232" s="4" t="s">
        <v>283</v>
      </c>
      <c r="Q232" s="4" t="s">
        <v>425</v>
      </c>
      <c r="R232" s="4" t="s">
        <v>282</v>
      </c>
      <c r="S232" s="4" t="s">
        <v>342</v>
      </c>
      <c r="T232" s="4" t="s">
        <v>915</v>
      </c>
    </row>
    <row r="233" spans="1:20" ht="10.5" customHeight="1" x14ac:dyDescent="0.2">
      <c r="A233" s="11" t="s">
        <v>917</v>
      </c>
      <c r="B233" s="3"/>
      <c r="C233" s="3" t="s">
        <v>912</v>
      </c>
      <c r="D233" s="4" t="s">
        <v>360</v>
      </c>
      <c r="E233" s="3" t="s">
        <v>913</v>
      </c>
      <c r="F233" s="3" t="s">
        <v>844</v>
      </c>
      <c r="G233" s="3" t="s">
        <v>303</v>
      </c>
      <c r="H233" s="3" t="s">
        <v>914</v>
      </c>
      <c r="I233" s="3" t="s">
        <v>293</v>
      </c>
      <c r="J233" s="3" t="s">
        <v>869</v>
      </c>
      <c r="K233" s="3" t="s">
        <v>280</v>
      </c>
      <c r="L233" s="3" t="s">
        <v>24</v>
      </c>
      <c r="M233" s="3" t="s">
        <v>281</v>
      </c>
      <c r="N233" s="3" t="s">
        <v>30</v>
      </c>
      <c r="O233" s="4" t="s">
        <v>282</v>
      </c>
      <c r="P233" s="4" t="s">
        <v>283</v>
      </c>
      <c r="Q233" s="4" t="s">
        <v>425</v>
      </c>
      <c r="R233" s="4" t="s">
        <v>282</v>
      </c>
      <c r="S233" s="4" t="s">
        <v>342</v>
      </c>
      <c r="T233" s="4" t="s">
        <v>915</v>
      </c>
    </row>
    <row r="234" spans="1:20" ht="10.5" customHeight="1" x14ac:dyDescent="0.2">
      <c r="A234" s="11" t="s">
        <v>28</v>
      </c>
      <c r="B234" s="3"/>
      <c r="C234" s="3" t="s">
        <v>912</v>
      </c>
      <c r="D234" s="4" t="s">
        <v>360</v>
      </c>
      <c r="E234" s="3" t="s">
        <v>913</v>
      </c>
      <c r="F234" s="3" t="s">
        <v>844</v>
      </c>
      <c r="G234" s="3" t="s">
        <v>303</v>
      </c>
      <c r="H234" s="3" t="s">
        <v>914</v>
      </c>
      <c r="I234" s="3" t="s">
        <v>293</v>
      </c>
      <c r="J234" s="3" t="s">
        <v>869</v>
      </c>
      <c r="K234" s="3" t="s">
        <v>280</v>
      </c>
      <c r="L234" s="3" t="s">
        <v>24</v>
      </c>
      <c r="M234" s="3" t="s">
        <v>281</v>
      </c>
      <c r="N234" s="3" t="s">
        <v>30</v>
      </c>
      <c r="O234" s="4" t="s">
        <v>282</v>
      </c>
      <c r="P234" s="4" t="s">
        <v>283</v>
      </c>
      <c r="Q234" s="4" t="s">
        <v>425</v>
      </c>
      <c r="R234" s="4" t="s">
        <v>282</v>
      </c>
      <c r="S234" s="4" t="s">
        <v>342</v>
      </c>
      <c r="T234" s="4" t="s">
        <v>915</v>
      </c>
    </row>
    <row r="235" spans="1:20" ht="10.5" customHeight="1" x14ac:dyDescent="0.2">
      <c r="A235" s="11" t="s">
        <v>918</v>
      </c>
      <c r="B235" s="3"/>
      <c r="C235" s="3" t="s">
        <v>912</v>
      </c>
      <c r="D235" s="4" t="s">
        <v>360</v>
      </c>
      <c r="E235" s="3" t="s">
        <v>913</v>
      </c>
      <c r="F235" s="3" t="s">
        <v>844</v>
      </c>
      <c r="G235" s="3" t="s">
        <v>303</v>
      </c>
      <c r="H235" s="3" t="s">
        <v>914</v>
      </c>
      <c r="I235" s="3" t="s">
        <v>293</v>
      </c>
      <c r="J235" s="3" t="s">
        <v>869</v>
      </c>
      <c r="K235" s="3" t="s">
        <v>280</v>
      </c>
      <c r="L235" s="3" t="s">
        <v>24</v>
      </c>
      <c r="M235" s="3" t="s">
        <v>281</v>
      </c>
      <c r="N235" s="3" t="s">
        <v>30</v>
      </c>
      <c r="O235" s="4" t="s">
        <v>282</v>
      </c>
      <c r="P235" s="4" t="s">
        <v>283</v>
      </c>
      <c r="Q235" s="4" t="s">
        <v>425</v>
      </c>
      <c r="R235" s="4" t="s">
        <v>282</v>
      </c>
      <c r="S235" s="4" t="s">
        <v>342</v>
      </c>
      <c r="T235" s="4" t="s">
        <v>915</v>
      </c>
    </row>
    <row r="236" spans="1:20" ht="10.5" customHeight="1" x14ac:dyDescent="0.2">
      <c r="A236" s="11" t="s">
        <v>919</v>
      </c>
      <c r="B236" s="3"/>
      <c r="C236" s="3" t="s">
        <v>912</v>
      </c>
      <c r="D236" s="4" t="s">
        <v>360</v>
      </c>
      <c r="E236" s="3" t="s">
        <v>913</v>
      </c>
      <c r="F236" s="3" t="s">
        <v>844</v>
      </c>
      <c r="G236" s="3" t="s">
        <v>303</v>
      </c>
      <c r="H236" s="3" t="s">
        <v>914</v>
      </c>
      <c r="I236" s="3" t="s">
        <v>293</v>
      </c>
      <c r="J236" s="3" t="s">
        <v>869</v>
      </c>
      <c r="K236" s="3" t="s">
        <v>280</v>
      </c>
      <c r="L236" s="3" t="s">
        <v>24</v>
      </c>
      <c r="M236" s="3" t="s">
        <v>281</v>
      </c>
      <c r="N236" s="3" t="s">
        <v>30</v>
      </c>
      <c r="O236" s="4" t="s">
        <v>282</v>
      </c>
      <c r="P236" s="4" t="s">
        <v>283</v>
      </c>
      <c r="Q236" s="4" t="s">
        <v>425</v>
      </c>
      <c r="R236" s="4" t="s">
        <v>282</v>
      </c>
      <c r="S236" s="4" t="s">
        <v>342</v>
      </c>
      <c r="T236" s="4" t="s">
        <v>915</v>
      </c>
    </row>
    <row r="237" spans="1:20" ht="10.5" customHeight="1" x14ac:dyDescent="0.2">
      <c r="A237" s="11" t="s">
        <v>920</v>
      </c>
      <c r="B237" s="3"/>
      <c r="C237" s="3" t="s">
        <v>921</v>
      </c>
      <c r="D237" s="4" t="s">
        <v>360</v>
      </c>
      <c r="E237" s="3" t="s">
        <v>913</v>
      </c>
      <c r="F237" s="3" t="s">
        <v>844</v>
      </c>
      <c r="G237" s="3" t="s">
        <v>303</v>
      </c>
      <c r="H237" s="3" t="s">
        <v>922</v>
      </c>
      <c r="I237" s="3" t="s">
        <v>293</v>
      </c>
      <c r="J237" s="3" t="s">
        <v>869</v>
      </c>
      <c r="K237" s="3" t="s">
        <v>280</v>
      </c>
      <c r="L237" s="3" t="s">
        <v>24</v>
      </c>
      <c r="M237" s="3" t="s">
        <v>281</v>
      </c>
      <c r="N237" s="3" t="s">
        <v>30</v>
      </c>
      <c r="O237" s="4" t="s">
        <v>285</v>
      </c>
      <c r="P237" s="4" t="s">
        <v>283</v>
      </c>
      <c r="Q237" s="4" t="s">
        <v>430</v>
      </c>
      <c r="R237" s="4" t="s">
        <v>376</v>
      </c>
      <c r="S237" s="4" t="s">
        <v>923</v>
      </c>
      <c r="T237" s="4" t="s">
        <v>430</v>
      </c>
    </row>
    <row r="238" spans="1:20" ht="10.5" customHeight="1" x14ac:dyDescent="0.2">
      <c r="A238" s="11" t="s">
        <v>924</v>
      </c>
      <c r="B238" s="3"/>
      <c r="C238" s="3" t="s">
        <v>921</v>
      </c>
      <c r="D238" s="4" t="s">
        <v>360</v>
      </c>
      <c r="E238" s="3" t="s">
        <v>913</v>
      </c>
      <c r="F238" s="3" t="s">
        <v>844</v>
      </c>
      <c r="G238" s="3" t="s">
        <v>303</v>
      </c>
      <c r="H238" s="3" t="s">
        <v>922</v>
      </c>
      <c r="I238" s="3" t="s">
        <v>293</v>
      </c>
      <c r="J238" s="3" t="s">
        <v>869</v>
      </c>
      <c r="K238" s="3" t="s">
        <v>280</v>
      </c>
      <c r="L238" s="3" t="s">
        <v>24</v>
      </c>
      <c r="M238" s="3" t="s">
        <v>281</v>
      </c>
      <c r="N238" s="3" t="s">
        <v>30</v>
      </c>
      <c r="O238" s="4" t="s">
        <v>285</v>
      </c>
      <c r="P238" s="4" t="s">
        <v>283</v>
      </c>
      <c r="Q238" s="4" t="s">
        <v>430</v>
      </c>
      <c r="R238" s="4" t="s">
        <v>373</v>
      </c>
      <c r="S238" s="4" t="s">
        <v>923</v>
      </c>
      <c r="T238" s="4" t="s">
        <v>430</v>
      </c>
    </row>
    <row r="239" spans="1:20" ht="10.5" customHeight="1" x14ac:dyDescent="0.2">
      <c r="A239" s="11" t="s">
        <v>925</v>
      </c>
      <c r="B239" s="3" t="s">
        <v>911</v>
      </c>
      <c r="C239" s="3" t="s">
        <v>912</v>
      </c>
      <c r="D239" s="4" t="s">
        <v>360</v>
      </c>
      <c r="E239" s="3" t="s">
        <v>913</v>
      </c>
      <c r="F239" s="3" t="s">
        <v>844</v>
      </c>
      <c r="G239" s="3" t="s">
        <v>303</v>
      </c>
      <c r="H239" s="3"/>
      <c r="I239" s="3"/>
      <c r="J239" s="3" t="s">
        <v>869</v>
      </c>
      <c r="K239" s="3" t="s">
        <v>280</v>
      </c>
      <c r="L239" s="3" t="s">
        <v>24</v>
      </c>
      <c r="M239" s="3" t="s">
        <v>281</v>
      </c>
      <c r="N239" s="3" t="s">
        <v>30</v>
      </c>
      <c r="O239" s="4" t="s">
        <v>282</v>
      </c>
      <c r="P239" s="4" t="s">
        <v>283</v>
      </c>
      <c r="Q239" s="4" t="s">
        <v>425</v>
      </c>
      <c r="R239" s="4" t="s">
        <v>282</v>
      </c>
      <c r="S239" s="4" t="s">
        <v>342</v>
      </c>
      <c r="T239" s="4" t="s">
        <v>915</v>
      </c>
    </row>
    <row r="240" spans="1:20" ht="10.5" customHeight="1" x14ac:dyDescent="0.2">
      <c r="A240" s="11" t="s">
        <v>926</v>
      </c>
      <c r="B240" s="3"/>
      <c r="C240" s="3" t="s">
        <v>927</v>
      </c>
      <c r="D240" s="4" t="s">
        <v>360</v>
      </c>
      <c r="E240" s="3" t="s">
        <v>928</v>
      </c>
      <c r="F240" s="3" t="s">
        <v>929</v>
      </c>
      <c r="G240" s="3" t="s">
        <v>303</v>
      </c>
      <c r="H240" s="3" t="s">
        <v>930</v>
      </c>
      <c r="I240" s="3" t="s">
        <v>277</v>
      </c>
      <c r="J240" s="3" t="s">
        <v>869</v>
      </c>
      <c r="K240" s="3" t="s">
        <v>280</v>
      </c>
      <c r="L240" s="3" t="s">
        <v>24</v>
      </c>
      <c r="M240" s="3" t="s">
        <v>281</v>
      </c>
      <c r="N240" s="3" t="s">
        <v>30</v>
      </c>
      <c r="O240" s="4" t="s">
        <v>282</v>
      </c>
      <c r="P240" s="4" t="s">
        <v>283</v>
      </c>
      <c r="Q240" s="4" t="s">
        <v>425</v>
      </c>
      <c r="R240" s="4" t="s">
        <v>448</v>
      </c>
      <c r="S240" s="4" t="s">
        <v>366</v>
      </c>
      <c r="T240" s="4" t="s">
        <v>931</v>
      </c>
    </row>
    <row r="241" spans="1:20" ht="10.5" customHeight="1" x14ac:dyDescent="0.2">
      <c r="A241" s="11" t="s">
        <v>932</v>
      </c>
      <c r="B241" s="3"/>
      <c r="C241" s="3" t="s">
        <v>927</v>
      </c>
      <c r="D241" s="4" t="s">
        <v>360</v>
      </c>
      <c r="E241" s="3" t="s">
        <v>928</v>
      </c>
      <c r="F241" s="3" t="s">
        <v>929</v>
      </c>
      <c r="G241" s="3" t="s">
        <v>303</v>
      </c>
      <c r="H241" s="3" t="s">
        <v>930</v>
      </c>
      <c r="I241" s="3" t="s">
        <v>277</v>
      </c>
      <c r="J241" s="3" t="s">
        <v>869</v>
      </c>
      <c r="K241" s="3" t="s">
        <v>280</v>
      </c>
      <c r="L241" s="3" t="s">
        <v>24</v>
      </c>
      <c r="M241" s="3" t="s">
        <v>281</v>
      </c>
      <c r="N241" s="3" t="s">
        <v>30</v>
      </c>
      <c r="O241" s="4" t="s">
        <v>282</v>
      </c>
      <c r="P241" s="4" t="s">
        <v>283</v>
      </c>
      <c r="Q241" s="4" t="s">
        <v>425</v>
      </c>
      <c r="R241" s="4" t="s">
        <v>933</v>
      </c>
      <c r="S241" s="4" t="s">
        <v>933</v>
      </c>
      <c r="T241" s="4" t="s">
        <v>931</v>
      </c>
    </row>
    <row r="242" spans="1:20" ht="10.5" customHeight="1" x14ac:dyDescent="0.2">
      <c r="A242" s="11" t="s">
        <v>934</v>
      </c>
      <c r="B242" s="3"/>
      <c r="C242" s="3" t="s">
        <v>935</v>
      </c>
      <c r="D242" s="4" t="s">
        <v>360</v>
      </c>
      <c r="E242" s="3" t="s">
        <v>928</v>
      </c>
      <c r="F242" s="3" t="s">
        <v>929</v>
      </c>
      <c r="G242" s="3" t="s">
        <v>303</v>
      </c>
      <c r="H242" s="3" t="s">
        <v>936</v>
      </c>
      <c r="I242" s="3" t="s">
        <v>293</v>
      </c>
      <c r="J242" s="3" t="s">
        <v>869</v>
      </c>
      <c r="K242" s="3" t="s">
        <v>280</v>
      </c>
      <c r="L242" s="3" t="s">
        <v>24</v>
      </c>
      <c r="M242" s="3" t="s">
        <v>281</v>
      </c>
      <c r="N242" s="3" t="s">
        <v>30</v>
      </c>
      <c r="O242" s="4" t="s">
        <v>282</v>
      </c>
      <c r="P242" s="4" t="s">
        <v>283</v>
      </c>
      <c r="Q242" s="4" t="s">
        <v>430</v>
      </c>
      <c r="R242" s="4" t="s">
        <v>282</v>
      </c>
      <c r="S242" s="4" t="s">
        <v>342</v>
      </c>
      <c r="T242" s="4" t="s">
        <v>430</v>
      </c>
    </row>
    <row r="243" spans="1:20" ht="10.5" customHeight="1" x14ac:dyDescent="0.2">
      <c r="A243" s="11" t="s">
        <v>937</v>
      </c>
      <c r="B243" s="3"/>
      <c r="C243" s="3" t="s">
        <v>935</v>
      </c>
      <c r="D243" s="4" t="s">
        <v>360</v>
      </c>
      <c r="E243" s="3" t="s">
        <v>928</v>
      </c>
      <c r="F243" s="3" t="s">
        <v>929</v>
      </c>
      <c r="G243" s="3" t="s">
        <v>303</v>
      </c>
      <c r="H243" s="3" t="s">
        <v>936</v>
      </c>
      <c r="I243" s="3" t="s">
        <v>293</v>
      </c>
      <c r="J243" s="3" t="s">
        <v>869</v>
      </c>
      <c r="K243" s="3" t="s">
        <v>280</v>
      </c>
      <c r="L243" s="3" t="s">
        <v>24</v>
      </c>
      <c r="M243" s="3" t="s">
        <v>281</v>
      </c>
      <c r="N243" s="3" t="s">
        <v>30</v>
      </c>
      <c r="O243" s="4" t="s">
        <v>282</v>
      </c>
      <c r="P243" s="4" t="s">
        <v>283</v>
      </c>
      <c r="Q243" s="4" t="s">
        <v>430</v>
      </c>
      <c r="R243" s="4" t="s">
        <v>282</v>
      </c>
      <c r="S243" s="4" t="s">
        <v>342</v>
      </c>
      <c r="T243" s="4" t="s">
        <v>430</v>
      </c>
    </row>
    <row r="244" spans="1:20" ht="10.5" customHeight="1" x14ac:dyDescent="0.2">
      <c r="A244" s="11" t="s">
        <v>938</v>
      </c>
      <c r="B244" s="3"/>
      <c r="C244" s="3" t="s">
        <v>935</v>
      </c>
      <c r="D244" s="4" t="s">
        <v>360</v>
      </c>
      <c r="E244" s="3" t="s">
        <v>928</v>
      </c>
      <c r="F244" s="3" t="s">
        <v>929</v>
      </c>
      <c r="G244" s="3" t="s">
        <v>303</v>
      </c>
      <c r="H244" s="3" t="s">
        <v>936</v>
      </c>
      <c r="I244" s="3" t="s">
        <v>293</v>
      </c>
      <c r="J244" s="3" t="s">
        <v>869</v>
      </c>
      <c r="K244" s="3" t="s">
        <v>280</v>
      </c>
      <c r="L244" s="3" t="s">
        <v>24</v>
      </c>
      <c r="M244" s="3" t="s">
        <v>281</v>
      </c>
      <c r="N244" s="3" t="s">
        <v>30</v>
      </c>
      <c r="O244" s="4" t="s">
        <v>282</v>
      </c>
      <c r="P244" s="4" t="s">
        <v>283</v>
      </c>
      <c r="Q244" s="4" t="s">
        <v>430</v>
      </c>
      <c r="R244" s="4" t="s">
        <v>282</v>
      </c>
      <c r="S244" s="4" t="s">
        <v>342</v>
      </c>
      <c r="T244" s="4" t="s">
        <v>430</v>
      </c>
    </row>
    <row r="245" spans="1:20" ht="10.5" customHeight="1" x14ac:dyDescent="0.2">
      <c r="A245" s="11" t="s">
        <v>939</v>
      </c>
      <c r="B245" s="3"/>
      <c r="C245" s="3" t="s">
        <v>935</v>
      </c>
      <c r="D245" s="4" t="s">
        <v>360</v>
      </c>
      <c r="E245" s="3" t="s">
        <v>928</v>
      </c>
      <c r="F245" s="3" t="s">
        <v>929</v>
      </c>
      <c r="G245" s="3" t="s">
        <v>303</v>
      </c>
      <c r="H245" s="3" t="s">
        <v>936</v>
      </c>
      <c r="I245" s="3" t="s">
        <v>293</v>
      </c>
      <c r="J245" s="3" t="s">
        <v>869</v>
      </c>
      <c r="K245" s="3" t="s">
        <v>280</v>
      </c>
      <c r="L245" s="3" t="s">
        <v>24</v>
      </c>
      <c r="M245" s="3" t="s">
        <v>281</v>
      </c>
      <c r="N245" s="3" t="s">
        <v>30</v>
      </c>
      <c r="O245" s="4" t="s">
        <v>282</v>
      </c>
      <c r="P245" s="4" t="s">
        <v>283</v>
      </c>
      <c r="Q245" s="4" t="s">
        <v>430</v>
      </c>
      <c r="R245" s="4" t="s">
        <v>282</v>
      </c>
      <c r="S245" s="4" t="s">
        <v>342</v>
      </c>
      <c r="T245" s="4" t="s">
        <v>430</v>
      </c>
    </row>
    <row r="246" spans="1:20" ht="10.5" customHeight="1" x14ac:dyDescent="0.2">
      <c r="A246" s="11" t="s">
        <v>940</v>
      </c>
      <c r="B246" s="3"/>
      <c r="C246" s="3" t="s">
        <v>941</v>
      </c>
      <c r="D246" s="4" t="s">
        <v>274</v>
      </c>
      <c r="E246" s="3" t="s">
        <v>530</v>
      </c>
      <c r="F246" s="3" t="s">
        <v>942</v>
      </c>
      <c r="G246" s="3" t="s">
        <v>293</v>
      </c>
      <c r="H246" s="3" t="s">
        <v>943</v>
      </c>
      <c r="I246" s="3" t="s">
        <v>303</v>
      </c>
      <c r="J246" s="3" t="s">
        <v>869</v>
      </c>
      <c r="K246" s="3" t="s">
        <v>280</v>
      </c>
      <c r="L246" s="3" t="s">
        <v>24</v>
      </c>
      <c r="M246" s="3" t="s">
        <v>281</v>
      </c>
      <c r="N246" s="3" t="s">
        <v>30</v>
      </c>
      <c r="O246" s="4" t="s">
        <v>282</v>
      </c>
      <c r="P246" s="4" t="s">
        <v>283</v>
      </c>
      <c r="Q246" s="4" t="s">
        <v>337</v>
      </c>
      <c r="R246" s="4" t="s">
        <v>439</v>
      </c>
      <c r="S246" s="4" t="s">
        <v>391</v>
      </c>
      <c r="T246" s="4" t="s">
        <v>563</v>
      </c>
    </row>
    <row r="247" spans="1:20" ht="10.5" customHeight="1" x14ac:dyDescent="0.2">
      <c r="A247" s="11" t="s">
        <v>944</v>
      </c>
      <c r="B247" s="3"/>
      <c r="C247" s="3" t="s">
        <v>941</v>
      </c>
      <c r="D247" s="4" t="s">
        <v>274</v>
      </c>
      <c r="E247" s="3" t="s">
        <v>530</v>
      </c>
      <c r="F247" s="3" t="s">
        <v>942</v>
      </c>
      <c r="G247" s="3" t="s">
        <v>293</v>
      </c>
      <c r="H247" s="3" t="s">
        <v>943</v>
      </c>
      <c r="I247" s="3" t="s">
        <v>303</v>
      </c>
      <c r="J247" s="3" t="s">
        <v>869</v>
      </c>
      <c r="K247" s="3" t="s">
        <v>280</v>
      </c>
      <c r="L247" s="3" t="s">
        <v>24</v>
      </c>
      <c r="M247" s="3" t="s">
        <v>281</v>
      </c>
      <c r="N247" s="3" t="s">
        <v>30</v>
      </c>
      <c r="O247" s="4" t="s">
        <v>282</v>
      </c>
      <c r="P247" s="4" t="s">
        <v>283</v>
      </c>
      <c r="Q247" s="4" t="s">
        <v>337</v>
      </c>
      <c r="R247" s="4" t="s">
        <v>439</v>
      </c>
      <c r="S247" s="4" t="s">
        <v>391</v>
      </c>
      <c r="T247" s="4" t="s">
        <v>563</v>
      </c>
    </row>
    <row r="248" spans="1:20" ht="10.5" customHeight="1" x14ac:dyDescent="0.2">
      <c r="A248" s="11" t="s">
        <v>945</v>
      </c>
      <c r="B248" s="3"/>
      <c r="C248" s="3" t="s">
        <v>941</v>
      </c>
      <c r="D248" s="4" t="s">
        <v>274</v>
      </c>
      <c r="E248" s="3" t="s">
        <v>530</v>
      </c>
      <c r="F248" s="3" t="s">
        <v>942</v>
      </c>
      <c r="G248" s="3" t="s">
        <v>293</v>
      </c>
      <c r="H248" s="3" t="s">
        <v>943</v>
      </c>
      <c r="I248" s="3" t="s">
        <v>303</v>
      </c>
      <c r="J248" s="3" t="s">
        <v>869</v>
      </c>
      <c r="K248" s="3" t="s">
        <v>280</v>
      </c>
      <c r="L248" s="3" t="s">
        <v>24</v>
      </c>
      <c r="M248" s="3" t="s">
        <v>281</v>
      </c>
      <c r="N248" s="3" t="s">
        <v>30</v>
      </c>
      <c r="O248" s="4" t="s">
        <v>282</v>
      </c>
      <c r="P248" s="4" t="s">
        <v>283</v>
      </c>
      <c r="Q248" s="4" t="s">
        <v>337</v>
      </c>
      <c r="R248" s="4" t="s">
        <v>946</v>
      </c>
      <c r="S248" s="4" t="s">
        <v>391</v>
      </c>
      <c r="T248" s="4" t="s">
        <v>563</v>
      </c>
    </row>
    <row r="249" spans="1:20" ht="10.5" customHeight="1" x14ac:dyDescent="0.2">
      <c r="A249" s="11" t="s">
        <v>947</v>
      </c>
      <c r="B249" s="3"/>
      <c r="C249" s="3" t="s">
        <v>941</v>
      </c>
      <c r="D249" s="4" t="s">
        <v>274</v>
      </c>
      <c r="E249" s="3" t="s">
        <v>530</v>
      </c>
      <c r="F249" s="3" t="s">
        <v>942</v>
      </c>
      <c r="G249" s="3" t="s">
        <v>293</v>
      </c>
      <c r="H249" s="3" t="s">
        <v>943</v>
      </c>
      <c r="I249" s="3" t="s">
        <v>303</v>
      </c>
      <c r="J249" s="3" t="s">
        <v>869</v>
      </c>
      <c r="K249" s="3" t="s">
        <v>280</v>
      </c>
      <c r="L249" s="3" t="s">
        <v>24</v>
      </c>
      <c r="M249" s="3" t="s">
        <v>281</v>
      </c>
      <c r="N249" s="3" t="s">
        <v>30</v>
      </c>
      <c r="O249" s="4" t="s">
        <v>285</v>
      </c>
      <c r="P249" s="4" t="s">
        <v>283</v>
      </c>
      <c r="Q249" s="4" t="s">
        <v>337</v>
      </c>
      <c r="R249" s="4" t="s">
        <v>439</v>
      </c>
      <c r="S249" s="4" t="s">
        <v>283</v>
      </c>
      <c r="T249" s="4" t="s">
        <v>563</v>
      </c>
    </row>
    <row r="250" spans="1:20" ht="10.5" customHeight="1" x14ac:dyDescent="0.2">
      <c r="A250" s="11" t="s">
        <v>948</v>
      </c>
      <c r="B250" s="3"/>
      <c r="C250" s="3" t="s">
        <v>941</v>
      </c>
      <c r="D250" s="4" t="s">
        <v>274</v>
      </c>
      <c r="E250" s="3" t="s">
        <v>530</v>
      </c>
      <c r="F250" s="3" t="s">
        <v>942</v>
      </c>
      <c r="G250" s="3" t="s">
        <v>293</v>
      </c>
      <c r="H250" s="3" t="s">
        <v>943</v>
      </c>
      <c r="I250" s="3" t="s">
        <v>303</v>
      </c>
      <c r="J250" s="3" t="s">
        <v>869</v>
      </c>
      <c r="K250" s="3" t="s">
        <v>280</v>
      </c>
      <c r="L250" s="3" t="s">
        <v>24</v>
      </c>
      <c r="M250" s="3" t="s">
        <v>281</v>
      </c>
      <c r="N250" s="3" t="s">
        <v>30</v>
      </c>
      <c r="O250" s="4" t="s">
        <v>282</v>
      </c>
      <c r="P250" s="4" t="s">
        <v>283</v>
      </c>
      <c r="Q250" s="4" t="s">
        <v>337</v>
      </c>
      <c r="R250" s="4" t="s">
        <v>766</v>
      </c>
      <c r="S250" s="4" t="s">
        <v>391</v>
      </c>
      <c r="T250" s="4" t="s">
        <v>563</v>
      </c>
    </row>
    <row r="251" spans="1:20" ht="10.5" customHeight="1" x14ac:dyDescent="0.2">
      <c r="A251" s="11" t="s">
        <v>949</v>
      </c>
      <c r="B251" s="3"/>
      <c r="C251" s="3" t="s">
        <v>941</v>
      </c>
      <c r="D251" s="4" t="s">
        <v>274</v>
      </c>
      <c r="E251" s="3" t="s">
        <v>530</v>
      </c>
      <c r="F251" s="3" t="s">
        <v>942</v>
      </c>
      <c r="G251" s="3" t="s">
        <v>293</v>
      </c>
      <c r="H251" s="3" t="s">
        <v>943</v>
      </c>
      <c r="I251" s="3" t="s">
        <v>303</v>
      </c>
      <c r="J251" s="3" t="s">
        <v>869</v>
      </c>
      <c r="K251" s="3" t="s">
        <v>280</v>
      </c>
      <c r="L251" s="3" t="s">
        <v>24</v>
      </c>
      <c r="M251" s="3" t="s">
        <v>281</v>
      </c>
      <c r="N251" s="3" t="s">
        <v>30</v>
      </c>
      <c r="O251" s="4" t="s">
        <v>282</v>
      </c>
      <c r="P251" s="4" t="s">
        <v>283</v>
      </c>
      <c r="Q251" s="4" t="s">
        <v>337</v>
      </c>
      <c r="R251" s="4" t="s">
        <v>950</v>
      </c>
      <c r="S251" s="4" t="s">
        <v>391</v>
      </c>
      <c r="T251" s="4" t="s">
        <v>563</v>
      </c>
    </row>
    <row r="252" spans="1:20" ht="10.5" customHeight="1" x14ac:dyDescent="0.2">
      <c r="A252" s="11" t="s">
        <v>951</v>
      </c>
      <c r="B252" s="3"/>
      <c r="C252" s="3" t="s">
        <v>952</v>
      </c>
      <c r="D252" s="4" t="s">
        <v>360</v>
      </c>
      <c r="E252" s="3" t="s">
        <v>866</v>
      </c>
      <c r="F252" s="3" t="s">
        <v>953</v>
      </c>
      <c r="G252" s="3" t="s">
        <v>293</v>
      </c>
      <c r="H252" s="3" t="s">
        <v>954</v>
      </c>
      <c r="I252" s="3" t="s">
        <v>340</v>
      </c>
      <c r="J252" s="3" t="s">
        <v>869</v>
      </c>
      <c r="K252" s="3" t="s">
        <v>280</v>
      </c>
      <c r="L252" s="3" t="s">
        <v>24</v>
      </c>
      <c r="M252" s="3" t="s">
        <v>281</v>
      </c>
      <c r="N252" s="3" t="s">
        <v>30</v>
      </c>
      <c r="O252" s="4" t="s">
        <v>285</v>
      </c>
      <c r="P252" s="4" t="s">
        <v>286</v>
      </c>
      <c r="Q252" s="4" t="s">
        <v>252</v>
      </c>
      <c r="R252" s="4" t="s">
        <v>418</v>
      </c>
      <c r="S252" s="4" t="s">
        <v>870</v>
      </c>
      <c r="T252" s="4" t="s">
        <v>711</v>
      </c>
    </row>
    <row r="253" spans="1:20" ht="10.5" customHeight="1" x14ac:dyDescent="0.2">
      <c r="A253" s="11" t="s">
        <v>955</v>
      </c>
      <c r="B253" s="3"/>
      <c r="C253" s="3" t="s">
        <v>952</v>
      </c>
      <c r="D253" s="4" t="s">
        <v>360</v>
      </c>
      <c r="E253" s="3" t="s">
        <v>866</v>
      </c>
      <c r="F253" s="3" t="s">
        <v>953</v>
      </c>
      <c r="G253" s="3" t="s">
        <v>293</v>
      </c>
      <c r="H253" s="3" t="s">
        <v>954</v>
      </c>
      <c r="I253" s="3" t="s">
        <v>340</v>
      </c>
      <c r="J253" s="3" t="s">
        <v>869</v>
      </c>
      <c r="K253" s="3" t="s">
        <v>280</v>
      </c>
      <c r="L253" s="3" t="s">
        <v>24</v>
      </c>
      <c r="M253" s="3" t="s">
        <v>281</v>
      </c>
      <c r="N253" s="3" t="s">
        <v>30</v>
      </c>
      <c r="O253" s="4" t="s">
        <v>285</v>
      </c>
      <c r="P253" s="4" t="s">
        <v>286</v>
      </c>
      <c r="Q253" s="4" t="s">
        <v>252</v>
      </c>
      <c r="R253" s="4" t="s">
        <v>282</v>
      </c>
      <c r="S253" s="4" t="s">
        <v>870</v>
      </c>
      <c r="T253" s="4" t="s">
        <v>711</v>
      </c>
    </row>
    <row r="254" spans="1:20" ht="10.5" customHeight="1" x14ac:dyDescent="0.2">
      <c r="A254" s="11" t="s">
        <v>956</v>
      </c>
      <c r="B254" s="3"/>
      <c r="C254" s="3" t="s">
        <v>957</v>
      </c>
      <c r="D254" s="4" t="s">
        <v>360</v>
      </c>
      <c r="E254" s="3" t="s">
        <v>866</v>
      </c>
      <c r="F254" s="3" t="s">
        <v>958</v>
      </c>
      <c r="G254" s="3" t="s">
        <v>293</v>
      </c>
      <c r="H254" s="3" t="s">
        <v>959</v>
      </c>
      <c r="I254" s="3" t="s">
        <v>340</v>
      </c>
      <c r="J254" s="3" t="s">
        <v>869</v>
      </c>
      <c r="K254" s="3" t="s">
        <v>280</v>
      </c>
      <c r="L254" s="3" t="s">
        <v>24</v>
      </c>
      <c r="M254" s="3" t="s">
        <v>281</v>
      </c>
      <c r="N254" s="3" t="s">
        <v>30</v>
      </c>
      <c r="O254" s="4" t="s">
        <v>285</v>
      </c>
      <c r="P254" s="4" t="s">
        <v>286</v>
      </c>
      <c r="Q254" s="4" t="s">
        <v>252</v>
      </c>
      <c r="R254" s="4" t="s">
        <v>282</v>
      </c>
      <c r="S254" s="4" t="s">
        <v>876</v>
      </c>
      <c r="T254" s="4" t="s">
        <v>252</v>
      </c>
    </row>
    <row r="255" spans="1:20" ht="10.5" customHeight="1" x14ac:dyDescent="0.2">
      <c r="A255" s="11" t="s">
        <v>960</v>
      </c>
      <c r="B255" s="3"/>
      <c r="C255" s="3" t="s">
        <v>961</v>
      </c>
      <c r="D255" s="4" t="s">
        <v>360</v>
      </c>
      <c r="E255" s="3" t="s">
        <v>962</v>
      </c>
      <c r="F255" s="3" t="s">
        <v>963</v>
      </c>
      <c r="G255" s="3" t="s">
        <v>293</v>
      </c>
      <c r="H255" s="3" t="s">
        <v>964</v>
      </c>
      <c r="I255" s="3" t="s">
        <v>293</v>
      </c>
      <c r="J255" s="3" t="s">
        <v>869</v>
      </c>
      <c r="K255" s="3" t="s">
        <v>280</v>
      </c>
      <c r="L255" s="3" t="s">
        <v>24</v>
      </c>
      <c r="M255" s="3" t="s">
        <v>281</v>
      </c>
      <c r="N255" s="3" t="s">
        <v>30</v>
      </c>
      <c r="O255" s="4" t="s">
        <v>282</v>
      </c>
      <c r="P255" s="4" t="s">
        <v>283</v>
      </c>
      <c r="Q255" s="4" t="s">
        <v>430</v>
      </c>
      <c r="R255" s="4" t="s">
        <v>965</v>
      </c>
      <c r="S255" s="4" t="s">
        <v>342</v>
      </c>
      <c r="T255" s="4" t="s">
        <v>899</v>
      </c>
    </row>
    <row r="256" spans="1:20" ht="10.5" customHeight="1" x14ac:dyDescent="0.2">
      <c r="A256" s="11" t="s">
        <v>966</v>
      </c>
      <c r="B256" s="3"/>
      <c r="C256" s="3" t="s">
        <v>961</v>
      </c>
      <c r="D256" s="4" t="s">
        <v>360</v>
      </c>
      <c r="E256" s="3" t="s">
        <v>962</v>
      </c>
      <c r="F256" s="3" t="s">
        <v>963</v>
      </c>
      <c r="G256" s="3" t="s">
        <v>293</v>
      </c>
      <c r="H256" s="3" t="s">
        <v>964</v>
      </c>
      <c r="I256" s="3" t="s">
        <v>293</v>
      </c>
      <c r="J256" s="3" t="s">
        <v>869</v>
      </c>
      <c r="K256" s="3" t="s">
        <v>280</v>
      </c>
      <c r="L256" s="3" t="s">
        <v>24</v>
      </c>
      <c r="M256" s="3" t="s">
        <v>281</v>
      </c>
      <c r="N256" s="3" t="s">
        <v>30</v>
      </c>
      <c r="O256" s="4" t="s">
        <v>282</v>
      </c>
      <c r="P256" s="4" t="s">
        <v>283</v>
      </c>
      <c r="Q256" s="4" t="s">
        <v>430</v>
      </c>
      <c r="R256" s="4" t="s">
        <v>282</v>
      </c>
      <c r="S256" s="4" t="s">
        <v>342</v>
      </c>
      <c r="T256" s="4" t="s">
        <v>899</v>
      </c>
    </row>
    <row r="257" spans="1:20" ht="10.5" customHeight="1" x14ac:dyDescent="0.2">
      <c r="A257" s="11" t="s">
        <v>967</v>
      </c>
      <c r="B257" s="3"/>
      <c r="C257" s="3" t="s">
        <v>961</v>
      </c>
      <c r="D257" s="4" t="s">
        <v>360</v>
      </c>
      <c r="E257" s="3" t="s">
        <v>962</v>
      </c>
      <c r="F257" s="3" t="s">
        <v>963</v>
      </c>
      <c r="G257" s="3" t="s">
        <v>293</v>
      </c>
      <c r="H257" s="3" t="s">
        <v>964</v>
      </c>
      <c r="I257" s="3" t="s">
        <v>293</v>
      </c>
      <c r="J257" s="3" t="s">
        <v>869</v>
      </c>
      <c r="K257" s="3" t="s">
        <v>280</v>
      </c>
      <c r="L257" s="3" t="s">
        <v>24</v>
      </c>
      <c r="M257" s="3" t="s">
        <v>281</v>
      </c>
      <c r="N257" s="3" t="s">
        <v>30</v>
      </c>
      <c r="O257" s="4" t="s">
        <v>282</v>
      </c>
      <c r="P257" s="4" t="s">
        <v>283</v>
      </c>
      <c r="Q257" s="4" t="s">
        <v>430</v>
      </c>
      <c r="R257" s="4" t="s">
        <v>282</v>
      </c>
      <c r="S257" s="4" t="s">
        <v>342</v>
      </c>
      <c r="T257" s="4" t="s">
        <v>899</v>
      </c>
    </row>
    <row r="258" spans="1:20" ht="10.5" customHeight="1" x14ac:dyDescent="0.2">
      <c r="A258" s="11" t="s">
        <v>968</v>
      </c>
      <c r="B258" s="3"/>
      <c r="C258" s="3" t="s">
        <v>961</v>
      </c>
      <c r="D258" s="4" t="s">
        <v>360</v>
      </c>
      <c r="E258" s="3" t="s">
        <v>962</v>
      </c>
      <c r="F258" s="3" t="s">
        <v>963</v>
      </c>
      <c r="G258" s="3" t="s">
        <v>293</v>
      </c>
      <c r="H258" s="3" t="s">
        <v>964</v>
      </c>
      <c r="I258" s="3" t="s">
        <v>293</v>
      </c>
      <c r="J258" s="3" t="s">
        <v>869</v>
      </c>
      <c r="K258" s="3" t="s">
        <v>280</v>
      </c>
      <c r="L258" s="3" t="s">
        <v>24</v>
      </c>
      <c r="M258" s="3" t="s">
        <v>281</v>
      </c>
      <c r="N258" s="3" t="s">
        <v>30</v>
      </c>
      <c r="O258" s="4" t="s">
        <v>282</v>
      </c>
      <c r="P258" s="4" t="s">
        <v>283</v>
      </c>
      <c r="Q258" s="4" t="s">
        <v>430</v>
      </c>
      <c r="R258" s="4" t="s">
        <v>969</v>
      </c>
      <c r="S258" s="4" t="s">
        <v>342</v>
      </c>
      <c r="T258" s="4" t="s">
        <v>899</v>
      </c>
    </row>
    <row r="259" spans="1:20" ht="10.5" customHeight="1" x14ac:dyDescent="0.2">
      <c r="A259" s="11" t="s">
        <v>970</v>
      </c>
      <c r="B259" s="3"/>
      <c r="C259" s="3" t="s">
        <v>971</v>
      </c>
      <c r="D259" s="4" t="s">
        <v>274</v>
      </c>
      <c r="E259" s="3" t="s">
        <v>520</v>
      </c>
      <c r="F259" s="3" t="s">
        <v>972</v>
      </c>
      <c r="G259" s="3" t="s">
        <v>293</v>
      </c>
      <c r="H259" s="3" t="s">
        <v>973</v>
      </c>
      <c r="I259" s="3" t="s">
        <v>303</v>
      </c>
      <c r="J259" s="3" t="s">
        <v>869</v>
      </c>
      <c r="K259" s="3" t="s">
        <v>280</v>
      </c>
      <c r="L259" s="3" t="s">
        <v>24</v>
      </c>
      <c r="M259" s="3" t="s">
        <v>281</v>
      </c>
      <c r="N259" s="3" t="s">
        <v>30</v>
      </c>
      <c r="O259" s="4" t="s">
        <v>282</v>
      </c>
      <c r="P259" s="4" t="s">
        <v>283</v>
      </c>
      <c r="Q259" s="4" t="s">
        <v>337</v>
      </c>
      <c r="R259" s="4" t="s">
        <v>331</v>
      </c>
      <c r="S259" s="4" t="s">
        <v>974</v>
      </c>
      <c r="T259" s="4" t="s">
        <v>490</v>
      </c>
    </row>
    <row r="260" spans="1:20" ht="10.5" customHeight="1" x14ac:dyDescent="0.2">
      <c r="A260" s="11" t="s">
        <v>975</v>
      </c>
      <c r="B260" s="3"/>
      <c r="C260" s="3" t="s">
        <v>971</v>
      </c>
      <c r="D260" s="4" t="s">
        <v>274</v>
      </c>
      <c r="E260" s="3" t="s">
        <v>520</v>
      </c>
      <c r="F260" s="3" t="s">
        <v>972</v>
      </c>
      <c r="G260" s="3" t="s">
        <v>293</v>
      </c>
      <c r="H260" s="3" t="s">
        <v>973</v>
      </c>
      <c r="I260" s="3" t="s">
        <v>303</v>
      </c>
      <c r="J260" s="3" t="s">
        <v>869</v>
      </c>
      <c r="K260" s="3" t="s">
        <v>280</v>
      </c>
      <c r="L260" s="3" t="s">
        <v>24</v>
      </c>
      <c r="M260" s="3" t="s">
        <v>281</v>
      </c>
      <c r="N260" s="3" t="s">
        <v>30</v>
      </c>
      <c r="O260" s="4" t="s">
        <v>282</v>
      </c>
      <c r="P260" s="4" t="s">
        <v>283</v>
      </c>
      <c r="Q260" s="4" t="s">
        <v>337</v>
      </c>
      <c r="R260" s="4" t="s">
        <v>976</v>
      </c>
      <c r="S260" s="4" t="s">
        <v>974</v>
      </c>
      <c r="T260" s="4" t="s">
        <v>490</v>
      </c>
    </row>
    <row r="261" spans="1:20" ht="10.5" customHeight="1" x14ac:dyDescent="0.2">
      <c r="A261" s="11" t="s">
        <v>977</v>
      </c>
      <c r="B261" s="3"/>
      <c r="C261" s="3" t="s">
        <v>971</v>
      </c>
      <c r="D261" s="4" t="s">
        <v>274</v>
      </c>
      <c r="E261" s="3" t="s">
        <v>520</v>
      </c>
      <c r="F261" s="3" t="s">
        <v>972</v>
      </c>
      <c r="G261" s="3" t="s">
        <v>293</v>
      </c>
      <c r="H261" s="3" t="s">
        <v>973</v>
      </c>
      <c r="I261" s="3" t="s">
        <v>303</v>
      </c>
      <c r="J261" s="3" t="s">
        <v>869</v>
      </c>
      <c r="K261" s="3" t="s">
        <v>280</v>
      </c>
      <c r="L261" s="3" t="s">
        <v>24</v>
      </c>
      <c r="M261" s="3" t="s">
        <v>281</v>
      </c>
      <c r="N261" s="3" t="s">
        <v>30</v>
      </c>
      <c r="O261" s="4" t="s">
        <v>282</v>
      </c>
      <c r="P261" s="4" t="s">
        <v>283</v>
      </c>
      <c r="Q261" s="4" t="s">
        <v>337</v>
      </c>
      <c r="R261" s="4" t="s">
        <v>439</v>
      </c>
      <c r="S261" s="4" t="s">
        <v>974</v>
      </c>
      <c r="T261" s="4" t="s">
        <v>490</v>
      </c>
    </row>
    <row r="262" spans="1:20" ht="10.5" customHeight="1" x14ac:dyDescent="0.2">
      <c r="A262" s="11" t="s">
        <v>978</v>
      </c>
      <c r="B262" s="3"/>
      <c r="C262" s="3" t="s">
        <v>971</v>
      </c>
      <c r="D262" s="4" t="s">
        <v>274</v>
      </c>
      <c r="E262" s="3" t="s">
        <v>520</v>
      </c>
      <c r="F262" s="3" t="s">
        <v>972</v>
      </c>
      <c r="G262" s="3" t="s">
        <v>293</v>
      </c>
      <c r="H262" s="3" t="s">
        <v>973</v>
      </c>
      <c r="I262" s="3" t="s">
        <v>303</v>
      </c>
      <c r="J262" s="3" t="s">
        <v>869</v>
      </c>
      <c r="K262" s="3" t="s">
        <v>280</v>
      </c>
      <c r="L262" s="3" t="s">
        <v>24</v>
      </c>
      <c r="M262" s="3" t="s">
        <v>281</v>
      </c>
      <c r="N262" s="3" t="s">
        <v>30</v>
      </c>
      <c r="O262" s="4" t="s">
        <v>282</v>
      </c>
      <c r="P262" s="4" t="s">
        <v>283</v>
      </c>
      <c r="Q262" s="4" t="s">
        <v>337</v>
      </c>
      <c r="R262" s="4" t="s">
        <v>976</v>
      </c>
      <c r="S262" s="4" t="s">
        <v>974</v>
      </c>
      <c r="T262" s="4" t="s">
        <v>490</v>
      </c>
    </row>
    <row r="263" spans="1:20" ht="10.5" customHeight="1" x14ac:dyDescent="0.2">
      <c r="A263" s="11" t="s">
        <v>979</v>
      </c>
      <c r="B263" s="3"/>
      <c r="C263" s="3" t="s">
        <v>980</v>
      </c>
      <c r="D263" s="4" t="s">
        <v>274</v>
      </c>
      <c r="E263" s="3" t="s">
        <v>441</v>
      </c>
      <c r="F263" s="3" t="s">
        <v>981</v>
      </c>
      <c r="G263" s="3" t="s">
        <v>293</v>
      </c>
      <c r="H263" s="3" t="s">
        <v>982</v>
      </c>
      <c r="I263" s="3" t="s">
        <v>293</v>
      </c>
      <c r="J263" s="3" t="s">
        <v>801</v>
      </c>
      <c r="K263" s="3" t="s">
        <v>280</v>
      </c>
      <c r="L263" s="3" t="s">
        <v>24</v>
      </c>
      <c r="M263" s="3" t="s">
        <v>281</v>
      </c>
      <c r="N263" s="3" t="s">
        <v>30</v>
      </c>
      <c r="O263" s="4" t="s">
        <v>282</v>
      </c>
      <c r="P263" s="4" t="s">
        <v>283</v>
      </c>
      <c r="Q263" s="4" t="s">
        <v>802</v>
      </c>
      <c r="R263" s="4" t="s">
        <v>418</v>
      </c>
      <c r="S263" s="4" t="s">
        <v>283</v>
      </c>
      <c r="T263" s="4" t="s">
        <v>983</v>
      </c>
    </row>
    <row r="264" spans="1:20" ht="10.5" customHeight="1" x14ac:dyDescent="0.2">
      <c r="A264" s="11" t="s">
        <v>984</v>
      </c>
      <c r="B264" s="3"/>
      <c r="C264" s="3" t="s">
        <v>980</v>
      </c>
      <c r="D264" s="4" t="s">
        <v>274</v>
      </c>
      <c r="E264" s="3" t="s">
        <v>441</v>
      </c>
      <c r="F264" s="3" t="s">
        <v>981</v>
      </c>
      <c r="G264" s="3" t="s">
        <v>293</v>
      </c>
      <c r="H264" s="3" t="s">
        <v>982</v>
      </c>
      <c r="I264" s="3" t="s">
        <v>293</v>
      </c>
      <c r="J264" s="3" t="s">
        <v>801</v>
      </c>
      <c r="K264" s="3" t="s">
        <v>280</v>
      </c>
      <c r="L264" s="3" t="s">
        <v>24</v>
      </c>
      <c r="M264" s="3" t="s">
        <v>281</v>
      </c>
      <c r="N264" s="3" t="s">
        <v>30</v>
      </c>
      <c r="O264" s="4" t="s">
        <v>282</v>
      </c>
      <c r="P264" s="4" t="s">
        <v>283</v>
      </c>
      <c r="Q264" s="4" t="s">
        <v>802</v>
      </c>
      <c r="R264" s="4" t="s">
        <v>418</v>
      </c>
      <c r="S264" s="4" t="s">
        <v>288</v>
      </c>
      <c r="T264" s="4" t="s">
        <v>983</v>
      </c>
    </row>
    <row r="265" spans="1:20" ht="10.5" customHeight="1" x14ac:dyDescent="0.2">
      <c r="A265" s="11" t="s">
        <v>985</v>
      </c>
      <c r="B265" s="3"/>
      <c r="C265" s="3" t="s">
        <v>980</v>
      </c>
      <c r="D265" s="4" t="s">
        <v>274</v>
      </c>
      <c r="E265" s="3" t="s">
        <v>441</v>
      </c>
      <c r="F265" s="3" t="s">
        <v>981</v>
      </c>
      <c r="G265" s="3" t="s">
        <v>293</v>
      </c>
      <c r="H265" s="3" t="s">
        <v>982</v>
      </c>
      <c r="I265" s="3" t="s">
        <v>293</v>
      </c>
      <c r="J265" s="3" t="s">
        <v>801</v>
      </c>
      <c r="K265" s="3" t="s">
        <v>280</v>
      </c>
      <c r="L265" s="3" t="s">
        <v>24</v>
      </c>
      <c r="M265" s="3" t="s">
        <v>281</v>
      </c>
      <c r="N265" s="3" t="s">
        <v>30</v>
      </c>
      <c r="O265" s="4" t="s">
        <v>282</v>
      </c>
      <c r="P265" s="4" t="s">
        <v>283</v>
      </c>
      <c r="Q265" s="4" t="s">
        <v>802</v>
      </c>
      <c r="R265" s="4" t="s">
        <v>418</v>
      </c>
      <c r="S265" s="4" t="s">
        <v>283</v>
      </c>
      <c r="T265" s="4" t="s">
        <v>983</v>
      </c>
    </row>
    <row r="266" spans="1:20" ht="10.5" customHeight="1" x14ac:dyDescent="0.2">
      <c r="A266" s="11" t="s">
        <v>986</v>
      </c>
      <c r="B266" s="3"/>
      <c r="C266" s="3" t="s">
        <v>980</v>
      </c>
      <c r="D266" s="4" t="s">
        <v>274</v>
      </c>
      <c r="E266" s="3" t="s">
        <v>441</v>
      </c>
      <c r="F266" s="3" t="s">
        <v>981</v>
      </c>
      <c r="G266" s="3" t="s">
        <v>293</v>
      </c>
      <c r="H266" s="3" t="s">
        <v>982</v>
      </c>
      <c r="I266" s="3" t="s">
        <v>293</v>
      </c>
      <c r="J266" s="3" t="s">
        <v>801</v>
      </c>
      <c r="K266" s="3" t="s">
        <v>280</v>
      </c>
      <c r="L266" s="3" t="s">
        <v>24</v>
      </c>
      <c r="M266" s="3" t="s">
        <v>281</v>
      </c>
      <c r="N266" s="3" t="s">
        <v>30</v>
      </c>
      <c r="O266" s="4" t="s">
        <v>282</v>
      </c>
      <c r="P266" s="4" t="s">
        <v>283</v>
      </c>
      <c r="Q266" s="4" t="s">
        <v>802</v>
      </c>
      <c r="R266" s="4" t="s">
        <v>418</v>
      </c>
      <c r="S266" s="4" t="s">
        <v>288</v>
      </c>
      <c r="T266" s="4" t="s">
        <v>983</v>
      </c>
    </row>
    <row r="267" spans="1:20" ht="10.5" customHeight="1" x14ac:dyDescent="0.2">
      <c r="A267" s="11" t="s">
        <v>987</v>
      </c>
      <c r="B267" s="3"/>
      <c r="C267" s="3" t="s">
        <v>980</v>
      </c>
      <c r="D267" s="4" t="s">
        <v>274</v>
      </c>
      <c r="E267" s="3" t="s">
        <v>441</v>
      </c>
      <c r="F267" s="3" t="s">
        <v>981</v>
      </c>
      <c r="G267" s="3" t="s">
        <v>293</v>
      </c>
      <c r="H267" s="3" t="s">
        <v>982</v>
      </c>
      <c r="I267" s="3" t="s">
        <v>293</v>
      </c>
      <c r="J267" s="3" t="s">
        <v>801</v>
      </c>
      <c r="K267" s="3" t="s">
        <v>280</v>
      </c>
      <c r="L267" s="3" t="s">
        <v>24</v>
      </c>
      <c r="M267" s="3" t="s">
        <v>281</v>
      </c>
      <c r="N267" s="3" t="s">
        <v>30</v>
      </c>
      <c r="O267" s="4" t="s">
        <v>282</v>
      </c>
      <c r="P267" s="4" t="s">
        <v>283</v>
      </c>
      <c r="Q267" s="4" t="s">
        <v>802</v>
      </c>
      <c r="R267" s="4" t="s">
        <v>418</v>
      </c>
      <c r="S267" s="4" t="s">
        <v>283</v>
      </c>
      <c r="T267" s="4" t="s">
        <v>983</v>
      </c>
    </row>
    <row r="268" spans="1:20" ht="10.5" customHeight="1" x14ac:dyDescent="0.2">
      <c r="A268" s="11" t="s">
        <v>988</v>
      </c>
      <c r="B268" s="3"/>
      <c r="C268" s="3" t="s">
        <v>989</v>
      </c>
      <c r="D268" s="4" t="s">
        <v>274</v>
      </c>
      <c r="E268" s="3" t="s">
        <v>275</v>
      </c>
      <c r="F268" s="3" t="s">
        <v>990</v>
      </c>
      <c r="G268" s="3" t="s">
        <v>277</v>
      </c>
      <c r="H268" s="3" t="s">
        <v>991</v>
      </c>
      <c r="I268" s="3" t="s">
        <v>340</v>
      </c>
      <c r="J268" s="3" t="s">
        <v>992</v>
      </c>
      <c r="K268" s="3" t="s">
        <v>280</v>
      </c>
      <c r="L268" s="3" t="s">
        <v>24</v>
      </c>
      <c r="M268" s="3" t="s">
        <v>281</v>
      </c>
      <c r="N268" s="3" t="s">
        <v>30</v>
      </c>
      <c r="O268" s="4" t="s">
        <v>285</v>
      </c>
      <c r="P268" s="4" t="s">
        <v>286</v>
      </c>
      <c r="Q268" s="4" t="s">
        <v>252</v>
      </c>
      <c r="R268" s="4" t="s">
        <v>285</v>
      </c>
      <c r="S268" s="4" t="s">
        <v>286</v>
      </c>
      <c r="T268" s="4" t="s">
        <v>252</v>
      </c>
    </row>
    <row r="269" spans="1:20" ht="10.5" customHeight="1" x14ac:dyDescent="0.2">
      <c r="A269" s="11" t="s">
        <v>993</v>
      </c>
      <c r="B269" s="3"/>
      <c r="C269" s="3" t="s">
        <v>989</v>
      </c>
      <c r="D269" s="4" t="s">
        <v>274</v>
      </c>
      <c r="E269" s="3" t="s">
        <v>275</v>
      </c>
      <c r="F269" s="3" t="s">
        <v>990</v>
      </c>
      <c r="G269" s="3" t="s">
        <v>277</v>
      </c>
      <c r="H269" s="3" t="s">
        <v>991</v>
      </c>
      <c r="I269" s="3" t="s">
        <v>340</v>
      </c>
      <c r="J269" s="3" t="s">
        <v>992</v>
      </c>
      <c r="K269" s="3" t="s">
        <v>280</v>
      </c>
      <c r="L269" s="3" t="s">
        <v>24</v>
      </c>
      <c r="M269" s="3" t="s">
        <v>281</v>
      </c>
      <c r="N269" s="3" t="s">
        <v>30</v>
      </c>
      <c r="O269" s="4" t="s">
        <v>285</v>
      </c>
      <c r="P269" s="4" t="s">
        <v>286</v>
      </c>
      <c r="Q269" s="4" t="s">
        <v>252</v>
      </c>
      <c r="R269" s="4" t="s">
        <v>285</v>
      </c>
      <c r="S269" s="4" t="s">
        <v>286</v>
      </c>
      <c r="T269" s="4" t="s">
        <v>252</v>
      </c>
    </row>
    <row r="270" spans="1:20" ht="10.5" customHeight="1" x14ac:dyDescent="0.2">
      <c r="A270" s="11" t="s">
        <v>994</v>
      </c>
      <c r="B270" s="3"/>
      <c r="C270" s="3" t="s">
        <v>989</v>
      </c>
      <c r="D270" s="4" t="s">
        <v>274</v>
      </c>
      <c r="E270" s="3" t="s">
        <v>275</v>
      </c>
      <c r="F270" s="3" t="s">
        <v>990</v>
      </c>
      <c r="G270" s="3" t="s">
        <v>277</v>
      </c>
      <c r="H270" s="3" t="s">
        <v>991</v>
      </c>
      <c r="I270" s="3" t="s">
        <v>340</v>
      </c>
      <c r="J270" s="3" t="s">
        <v>992</v>
      </c>
      <c r="K270" s="3" t="s">
        <v>280</v>
      </c>
      <c r="L270" s="3" t="s">
        <v>24</v>
      </c>
      <c r="M270" s="3" t="s">
        <v>281</v>
      </c>
      <c r="N270" s="3" t="s">
        <v>30</v>
      </c>
      <c r="O270" s="4" t="s">
        <v>285</v>
      </c>
      <c r="P270" s="4" t="s">
        <v>286</v>
      </c>
      <c r="Q270" s="4" t="s">
        <v>252</v>
      </c>
      <c r="R270" s="4" t="s">
        <v>285</v>
      </c>
      <c r="S270" s="4" t="s">
        <v>286</v>
      </c>
      <c r="T270" s="4" t="s">
        <v>252</v>
      </c>
    </row>
    <row r="271" spans="1:20" ht="10.5" customHeight="1" x14ac:dyDescent="0.2">
      <c r="A271" s="11" t="s">
        <v>995</v>
      </c>
      <c r="B271" s="3"/>
      <c r="C271" s="3" t="s">
        <v>989</v>
      </c>
      <c r="D271" s="4" t="s">
        <v>274</v>
      </c>
      <c r="E271" s="3" t="s">
        <v>275</v>
      </c>
      <c r="F271" s="3" t="s">
        <v>990</v>
      </c>
      <c r="G271" s="3" t="s">
        <v>277</v>
      </c>
      <c r="H271" s="3" t="s">
        <v>991</v>
      </c>
      <c r="I271" s="3" t="s">
        <v>340</v>
      </c>
      <c r="J271" s="3" t="s">
        <v>992</v>
      </c>
      <c r="K271" s="3" t="s">
        <v>280</v>
      </c>
      <c r="L271" s="3" t="s">
        <v>24</v>
      </c>
      <c r="M271" s="3" t="s">
        <v>281</v>
      </c>
      <c r="N271" s="3" t="s">
        <v>30</v>
      </c>
      <c r="O271" s="4" t="s">
        <v>285</v>
      </c>
      <c r="P271" s="4" t="s">
        <v>286</v>
      </c>
      <c r="Q271" s="4" t="s">
        <v>252</v>
      </c>
      <c r="R271" s="4" t="s">
        <v>285</v>
      </c>
      <c r="S271" s="4" t="s">
        <v>286</v>
      </c>
      <c r="T271" s="4" t="s">
        <v>252</v>
      </c>
    </row>
    <row r="272" spans="1:20" ht="10.5" customHeight="1" x14ac:dyDescent="0.2">
      <c r="A272" s="11" t="s">
        <v>996</v>
      </c>
      <c r="B272" s="3"/>
      <c r="C272" s="3" t="s">
        <v>997</v>
      </c>
      <c r="D272" s="4" t="s">
        <v>274</v>
      </c>
      <c r="E272" s="3" t="s">
        <v>998</v>
      </c>
      <c r="F272" s="3" t="s">
        <v>999</v>
      </c>
      <c r="G272" s="3" t="s">
        <v>303</v>
      </c>
      <c r="H272" s="3" t="s">
        <v>1000</v>
      </c>
      <c r="I272" s="3" t="s">
        <v>340</v>
      </c>
      <c r="J272" s="3" t="s">
        <v>992</v>
      </c>
      <c r="K272" s="3" t="s">
        <v>280</v>
      </c>
      <c r="L272" s="3" t="s">
        <v>24</v>
      </c>
      <c r="M272" s="3" t="s">
        <v>281</v>
      </c>
      <c r="N272" s="3" t="s">
        <v>30</v>
      </c>
      <c r="O272" s="4" t="s">
        <v>282</v>
      </c>
      <c r="P272" s="4" t="s">
        <v>283</v>
      </c>
      <c r="Q272" s="4" t="s">
        <v>252</v>
      </c>
      <c r="R272" s="4" t="s">
        <v>285</v>
      </c>
      <c r="S272" s="4" t="s">
        <v>286</v>
      </c>
      <c r="T272" s="4" t="s">
        <v>558</v>
      </c>
    </row>
    <row r="273" spans="1:20" ht="10.5" customHeight="1" x14ac:dyDescent="0.2">
      <c r="A273" s="11" t="s">
        <v>1001</v>
      </c>
      <c r="B273" s="3"/>
      <c r="C273" s="3" t="s">
        <v>997</v>
      </c>
      <c r="D273" s="4" t="s">
        <v>274</v>
      </c>
      <c r="E273" s="3" t="s">
        <v>998</v>
      </c>
      <c r="F273" s="3" t="s">
        <v>999</v>
      </c>
      <c r="G273" s="3" t="s">
        <v>303</v>
      </c>
      <c r="H273" s="3" t="s">
        <v>1000</v>
      </c>
      <c r="I273" s="3" t="s">
        <v>340</v>
      </c>
      <c r="J273" s="3" t="s">
        <v>992</v>
      </c>
      <c r="K273" s="3" t="s">
        <v>280</v>
      </c>
      <c r="L273" s="3" t="s">
        <v>24</v>
      </c>
      <c r="M273" s="3" t="s">
        <v>281</v>
      </c>
      <c r="N273" s="3" t="s">
        <v>30</v>
      </c>
      <c r="O273" s="4" t="s">
        <v>282</v>
      </c>
      <c r="P273" s="4" t="s">
        <v>283</v>
      </c>
      <c r="Q273" s="4" t="s">
        <v>252</v>
      </c>
      <c r="R273" s="4" t="s">
        <v>285</v>
      </c>
      <c r="S273" s="4" t="s">
        <v>286</v>
      </c>
      <c r="T273" s="4" t="s">
        <v>558</v>
      </c>
    </row>
  </sheetData>
  <autoFilter ref="A1:T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Красильников Денис Сергеевич</dc:creator>
  <cp:lastModifiedBy>Ахтямов Руслан Сальманович</cp:lastModifiedBy>
  <dcterms:created xsi:type="dcterms:W3CDTF">2014-03-06T08:51:25Z</dcterms:created>
  <dcterms:modified xsi:type="dcterms:W3CDTF">2014-03-12T10:54:43Z</dcterms:modified>
</cp:coreProperties>
</file>