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240" yWindow="40" windowWidth="20060" windowHeight="7680" activeTab="1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2" l="1"/>
  <c r="E13" i="2"/>
  <c r="F13" i="2"/>
  <c r="F12" i="2"/>
  <c r="E12" i="2"/>
  <c r="G18" i="1"/>
  <c r="L18" i="1"/>
  <c r="G15" i="1"/>
  <c r="G12" i="1"/>
  <c r="M13" i="1"/>
  <c r="G10" i="1"/>
  <c r="M16" i="1"/>
</calcChain>
</file>

<file path=xl/sharedStrings.xml><?xml version="1.0" encoding="utf-8"?>
<sst xmlns="http://schemas.openxmlformats.org/spreadsheetml/2006/main" count="36" uniqueCount="19">
  <si>
    <t>%, W=</t>
  </si>
  <si>
    <t>тн/ч, Q=</t>
  </si>
  <si>
    <t>потери, тн/ч</t>
  </si>
  <si>
    <t>Введите значение</t>
  </si>
  <si>
    <t>ПРОИЗВОДИТЕЛЬНОСТЬ РАВНА:</t>
  </si>
  <si>
    <t>Установленное время , ч</t>
  </si>
  <si>
    <t>Установленная произв-ть, тн/ч</t>
  </si>
  <si>
    <t>Всего время работы , ч</t>
  </si>
  <si>
    <t>Продукция 1</t>
  </si>
  <si>
    <t>Продукция 2</t>
  </si>
  <si>
    <t>Как сделать так, чтобы программа автоматически расчитывала все возможные варианты изготовления Продукции 1 или Продукции 2</t>
  </si>
  <si>
    <t>А</t>
  </si>
  <si>
    <t>Б</t>
  </si>
  <si>
    <t>=(А+Б)</t>
  </si>
  <si>
    <t>заносила в таблицу данные и строила график, который наглядно показал бы золотую середину выпуска обоих видов продукции?</t>
  </si>
  <si>
    <t>Продукция 1, тн</t>
  </si>
  <si>
    <t>Продукция 2, тн</t>
  </si>
  <si>
    <t>Время наработки для ПР№1, ч</t>
  </si>
  <si>
    <t>Оптимальное время наработки для ПР№1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</si>
</sst>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2" fontId="1" fillId="2" borderId="0" xfId="0" applyNumberFormat="1" applyFont="1" applyFill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2" borderId="0" xfId="0" applyFill="1" applyAlignment="1">
      <alignment horizontal="left"/>
    </xf>
    <xf numFmtId="0" fontId="7" fillId="3" borderId="0" xfId="0" applyFont="1" applyFill="1" applyAlignment="1">
      <alignment horizontal="right"/>
    </xf>
    <xf numFmtId="2" fontId="2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right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</cellXfs>
  <cellStyles count="8">
    <cellStyle name="Гиперссылка" xfId="2" builtinId="8" hidden="1"/>
    <cellStyle name="Гиперссылка" xfId="4" builtinId="8" hidden="1"/>
    <cellStyle name="Гиперссылка" xfId="6" builtinId="8" hidden="1"/>
    <cellStyle name="Обычный" xfId="0" builtinId="0"/>
    <cellStyle name="Просмотренная гиперссылка" xfId="3" builtinId="9" hidden="1"/>
    <cellStyle name="Просмотренная гиперссылка" xfId="5" builtinId="9" hidden="1"/>
    <cellStyle name="Просмотренная гиперссылка" xfId="7" builtinId="9" hidden="1"/>
    <cellStyle name="Процент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Лист2!$E$11</c:f>
              <c:strCache>
                <c:ptCount val="1"/>
                <c:pt idx="0">
                  <c:v>Продукция 1, тн</c:v>
                </c:pt>
              </c:strCache>
            </c:strRef>
          </c:tx>
          <c:marker>
            <c:symbol val="none"/>
          </c:marker>
          <c:xVal>
            <c:numRef>
              <c:f>Лист2!$D$12:$D$13</c:f>
              <c:numCache>
                <c:formatCode>General</c:formatCode>
                <c:ptCount val="2"/>
                <c:pt idx="0">
                  <c:v>0.0</c:v>
                </c:pt>
                <c:pt idx="1">
                  <c:v>500.0</c:v>
                </c:pt>
              </c:numCache>
            </c:numRef>
          </c:xVal>
          <c:yVal>
            <c:numRef>
              <c:f>Лист2!$E$12:$E$13</c:f>
              <c:numCache>
                <c:formatCode>General</c:formatCode>
                <c:ptCount val="2"/>
                <c:pt idx="0">
                  <c:v>0.0</c:v>
                </c:pt>
                <c:pt idx="1">
                  <c:v>2500.0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Лист2!$F$11</c:f>
              <c:strCache>
                <c:ptCount val="1"/>
                <c:pt idx="0">
                  <c:v>Продукция 2, тн</c:v>
                </c:pt>
              </c:strCache>
            </c:strRef>
          </c:tx>
          <c:marker>
            <c:symbol val="none"/>
          </c:marker>
          <c:xVal>
            <c:numRef>
              <c:f>Лист2!$D$12:$D$13</c:f>
              <c:numCache>
                <c:formatCode>General</c:formatCode>
                <c:ptCount val="2"/>
                <c:pt idx="0">
                  <c:v>0.0</c:v>
                </c:pt>
                <c:pt idx="1">
                  <c:v>500.0</c:v>
                </c:pt>
              </c:numCache>
            </c:numRef>
          </c:xVal>
          <c:yVal>
            <c:numRef>
              <c:f>Лист2!$F$12:$F$13</c:f>
              <c:numCache>
                <c:formatCode>General</c:formatCode>
                <c:ptCount val="2"/>
                <c:pt idx="0">
                  <c:v>1500.0</c:v>
                </c:pt>
                <c:pt idx="1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77941768"/>
        <c:axId val="-1977943192"/>
      </c:scatterChart>
      <c:valAx>
        <c:axId val="-197794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977943192"/>
        <c:crosses val="autoZero"/>
        <c:crossBetween val="midCat"/>
      </c:valAx>
      <c:valAx>
        <c:axId val="-1977943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9779417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4</xdr:row>
      <xdr:rowOff>85725</xdr:rowOff>
    </xdr:from>
    <xdr:to>
      <xdr:col>13</xdr:col>
      <xdr:colOff>19050</xdr:colOff>
      <xdr:row>21</xdr:row>
      <xdr:rowOff>4269</xdr:rowOff>
    </xdr:to>
    <xdr:grpSp>
      <xdr:nvGrpSpPr>
        <xdr:cNvPr id="24" name="Группа 23"/>
        <xdr:cNvGrpSpPr/>
      </xdr:nvGrpSpPr>
      <xdr:grpSpPr>
        <a:xfrm>
          <a:off x="3092450" y="796925"/>
          <a:ext cx="6134100" cy="2991944"/>
          <a:chOff x="0" y="0"/>
          <a:chExt cx="5105400" cy="3157044"/>
        </a:xfrm>
      </xdr:grpSpPr>
      <xdr:sp macro="" textlink="">
        <xdr:nvSpPr>
          <xdr:cNvPr id="13" name="TextBox 12"/>
          <xdr:cNvSpPr txBox="1"/>
        </xdr:nvSpPr>
        <xdr:spPr>
          <a:xfrm>
            <a:off x="1244202" y="0"/>
            <a:ext cx="2592267" cy="481013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9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Исходное сырьё</a:t>
            </a:r>
            <a:r>
              <a:rPr lang="ru-RU" sz="9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с </a:t>
            </a:r>
            <a:r>
              <a:rPr lang="ru-RU" sz="9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массовой долей влаги 27-32%</a:t>
            </a:r>
            <a:endParaRPr lang="ru-RU" sz="9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1568052" y="668720"/>
            <a:ext cx="1819276" cy="359488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1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5" name="Прямая со стрелкой 14"/>
          <xdr:cNvCxnSpPr>
            <a:stCxn id="13" idx="2"/>
            <a:endCxn id="14" idx="0"/>
          </xdr:cNvCxnSpPr>
        </xdr:nvCxnSpPr>
        <xdr:spPr>
          <a:xfrm rot="5400000">
            <a:off x="2272532" y="571708"/>
            <a:ext cx="187707" cy="6317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" name="Прямая со стрелкой 15"/>
          <xdr:cNvCxnSpPr>
            <a:stCxn id="14" idx="2"/>
            <a:endCxn id="17" idx="0"/>
          </xdr:cNvCxnSpPr>
        </xdr:nvCxnSpPr>
        <xdr:spPr>
          <a:xfrm rot="5400000">
            <a:off x="2260402" y="1130006"/>
            <a:ext cx="204786" cy="1191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7" name="TextBox 16"/>
          <xdr:cNvSpPr txBox="1"/>
        </xdr:nvSpPr>
        <xdr:spPr>
          <a:xfrm>
            <a:off x="1562098" y="1232994"/>
            <a:ext cx="1828801" cy="371475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2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8" name="Прямая со стрелкой 17"/>
          <xdr:cNvCxnSpPr>
            <a:stCxn id="17" idx="2"/>
            <a:endCxn id="19" idx="0"/>
          </xdr:cNvCxnSpPr>
        </xdr:nvCxnSpPr>
        <xdr:spPr>
          <a:xfrm rot="16200000" flipH="1">
            <a:off x="2264706" y="1701961"/>
            <a:ext cx="200024" cy="503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9" name="TextBox 18"/>
          <xdr:cNvSpPr txBox="1"/>
        </xdr:nvSpPr>
        <xdr:spPr>
          <a:xfrm>
            <a:off x="1565672" y="1804493"/>
            <a:ext cx="1822206" cy="390525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3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0" y="2814144"/>
            <a:ext cx="1559612" cy="309563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900" b="1">
                <a:solidFill>
                  <a:sysClr val="windowText" lastClr="000000"/>
                </a:solidFill>
              </a:rPr>
              <a:t>Линия 1</a:t>
            </a:r>
          </a:p>
        </xdr:txBody>
      </xdr:sp>
      <xdr:cxnSp macro="">
        <xdr:nvCxnSpPr>
          <xdr:cNvPr id="21" name="Прямая со стрелкой 20"/>
          <xdr:cNvCxnSpPr>
            <a:stCxn id="19" idx="2"/>
          </xdr:cNvCxnSpPr>
        </xdr:nvCxnSpPr>
        <xdr:spPr>
          <a:xfrm rot="5400000">
            <a:off x="1661657" y="2070461"/>
            <a:ext cx="581024" cy="83013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" name="Прямая со стрелкой 21"/>
          <xdr:cNvCxnSpPr/>
        </xdr:nvCxnSpPr>
        <xdr:spPr>
          <a:xfrm rot="16200000" flipH="1">
            <a:off x="2938686" y="2110705"/>
            <a:ext cx="561974" cy="73059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23" name="TextBox 22"/>
          <xdr:cNvSpPr txBox="1">
            <a:spLocks noChangeArrowheads="1"/>
          </xdr:cNvSpPr>
        </xdr:nvSpPr>
        <xdr:spPr bwMode="auto">
          <a:xfrm>
            <a:off x="3400425" y="2756994"/>
            <a:ext cx="1704975" cy="400050"/>
          </a:xfrm>
          <a:prstGeom prst="rect">
            <a:avLst/>
          </a:prstGeom>
          <a:gradFill rotWithShape="1">
            <a:gsLst>
              <a:gs pos="0">
                <a:srgbClr val="CB6C1D"/>
              </a:gs>
              <a:gs pos="80000">
                <a:srgbClr val="FF8F2A"/>
              </a:gs>
              <a:gs pos="100000">
                <a:srgbClr val="FF8F26"/>
              </a:gs>
            </a:gsLst>
            <a:lin ang="16200000"/>
          </a:gradFill>
          <a:ln w="9525">
            <a:noFill/>
            <a:miter lim="800000"/>
            <a:headEnd/>
            <a:tailEnd/>
          </a:ln>
          <a:effectLst>
            <a:outerShdw dist="23000" dir="5400000" rotWithShape="0">
              <a:srgbClr val="000000">
                <a:alpha val="34999"/>
              </a:srgbClr>
            </a:outerShdw>
          </a:effectLst>
        </xdr:spPr>
        <xdr:txBody>
          <a:bodyPr vertOverflow="clip" wrap="square" lIns="91440" tIns="45720" rIns="91440" bIns="45720" anchor="ctr" upright="1"/>
          <a:lstStyle/>
          <a:p>
            <a:pPr algn="ctr" rtl="1">
              <a:defRPr sz="1000"/>
            </a:pPr>
            <a:r>
              <a:rPr lang="ru-RU" sz="900" b="1" i="0" strike="noStrike">
                <a:solidFill>
                  <a:srgbClr val="000000"/>
                </a:solidFill>
                <a:latin typeface="Calibri"/>
              </a:rPr>
              <a:t>Линия 2</a:t>
            </a:r>
          </a:p>
        </xdr:txBody>
      </xdr:sp>
    </xdr:grpSp>
    <xdr:clientData/>
  </xdr:twoCellAnchor>
  <xdr:twoCellAnchor>
    <xdr:from>
      <xdr:col>10</xdr:col>
      <xdr:colOff>400050</xdr:colOff>
      <xdr:row>12</xdr:row>
      <xdr:rowOff>0</xdr:rowOff>
    </xdr:from>
    <xdr:to>
      <xdr:col>11</xdr:col>
      <xdr:colOff>533400</xdr:colOff>
      <xdr:row>12</xdr:row>
      <xdr:rowOff>1588</xdr:rowOff>
    </xdr:to>
    <xdr:cxnSp macro="">
      <xdr:nvCxnSpPr>
        <xdr:cNvPr id="26" name="Прямая со стрелкой 25"/>
        <xdr:cNvCxnSpPr/>
      </xdr:nvCxnSpPr>
      <xdr:spPr>
        <a:xfrm>
          <a:off x="6496050" y="2295525"/>
          <a:ext cx="11239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15</xdr:row>
      <xdr:rowOff>47625</xdr:rowOff>
    </xdr:from>
    <xdr:to>
      <xdr:col>11</xdr:col>
      <xdr:colOff>533400</xdr:colOff>
      <xdr:row>15</xdr:row>
      <xdr:rowOff>49213</xdr:rowOff>
    </xdr:to>
    <xdr:cxnSp macro="">
      <xdr:nvCxnSpPr>
        <xdr:cNvPr id="27" name="Прямая со стрелкой 26"/>
        <xdr:cNvCxnSpPr/>
      </xdr:nvCxnSpPr>
      <xdr:spPr>
        <a:xfrm>
          <a:off x="6496050" y="2933700"/>
          <a:ext cx="11239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10</xdr:row>
      <xdr:rowOff>12700</xdr:rowOff>
    </xdr:from>
    <xdr:to>
      <xdr:col>13</xdr:col>
      <xdr:colOff>508000</xdr:colOff>
      <xdr:row>25</xdr:row>
      <xdr:rowOff>127000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4"/>
  <sheetViews>
    <sheetView topLeftCell="A4" workbookViewId="0">
      <selection activeCell="M24" sqref="M24"/>
    </sheetView>
  </sheetViews>
  <sheetFormatPr baseColWidth="10" defaultColWidth="8.83203125" defaultRowHeight="14" x14ac:dyDescent="0"/>
  <cols>
    <col min="11" max="11" width="14.83203125" customWidth="1"/>
  </cols>
  <sheetData>
    <row r="9" spans="2:13">
      <c r="E9" s="14" t="s">
        <v>3</v>
      </c>
      <c r="F9" s="20" t="s">
        <v>0</v>
      </c>
      <c r="G9" s="21">
        <v>27</v>
      </c>
      <c r="H9" s="2"/>
      <c r="I9" s="2"/>
      <c r="J9" s="2"/>
      <c r="K9" s="2"/>
      <c r="L9" s="2"/>
      <c r="M9" s="2"/>
    </row>
    <row r="10" spans="2:13">
      <c r="B10" s="28" t="s">
        <v>4</v>
      </c>
      <c r="C10" s="28"/>
      <c r="D10" s="28"/>
      <c r="E10" s="28"/>
      <c r="F10" s="18" t="s">
        <v>1</v>
      </c>
      <c r="G10" s="19">
        <f>G12</f>
        <v>17.260273972602743</v>
      </c>
      <c r="H10" s="2"/>
      <c r="I10" s="2"/>
      <c r="J10" s="2"/>
      <c r="K10" s="2"/>
      <c r="L10" s="2"/>
      <c r="M10" s="2"/>
    </row>
    <row r="11" spans="2:13">
      <c r="F11" s="2"/>
      <c r="G11" s="2"/>
      <c r="H11" s="2"/>
      <c r="I11" s="2"/>
      <c r="J11" s="2"/>
      <c r="K11" s="2"/>
      <c r="L11" s="2"/>
      <c r="M11" s="2"/>
    </row>
    <row r="12" spans="2:13" ht="15" thickBot="1">
      <c r="F12" s="5" t="s">
        <v>1</v>
      </c>
      <c r="G12" s="7">
        <f>G15*(100-G16)/(100-G13)</f>
        <v>17.260273972602743</v>
      </c>
      <c r="H12" s="2"/>
      <c r="I12" s="2"/>
      <c r="J12" s="2"/>
      <c r="K12" s="2"/>
      <c r="L12" s="2"/>
      <c r="M12" s="8" t="s">
        <v>2</v>
      </c>
    </row>
    <row r="13" spans="2:13" ht="15" thickBot="1">
      <c r="F13" s="5" t="s">
        <v>0</v>
      </c>
      <c r="G13" s="10">
        <v>27</v>
      </c>
      <c r="H13" s="2"/>
      <c r="I13" s="2"/>
      <c r="J13" s="2"/>
      <c r="K13" s="2"/>
      <c r="L13" s="2"/>
      <c r="M13" s="9">
        <f>G12/100*(G13-G16)/(100-G16)*100</f>
        <v>1.1064278187565861</v>
      </c>
    </row>
    <row r="14" spans="2:13">
      <c r="F14" s="2"/>
      <c r="G14" s="2"/>
      <c r="H14" s="2"/>
      <c r="I14" s="2"/>
      <c r="J14" s="2"/>
      <c r="K14" s="2"/>
      <c r="L14" s="2"/>
      <c r="M14" s="2"/>
    </row>
    <row r="15" spans="2:13" ht="15" thickBot="1">
      <c r="F15" s="5" t="s">
        <v>1</v>
      </c>
      <c r="G15" s="7">
        <f>(G18+L18)*(100-(G19+L19)/2)/(100-G16)</f>
        <v>16.153846153846157</v>
      </c>
      <c r="H15" s="2"/>
      <c r="I15" s="2"/>
      <c r="J15" s="2"/>
      <c r="K15" s="2"/>
      <c r="L15" s="2"/>
      <c r="M15" s="8" t="s">
        <v>2</v>
      </c>
    </row>
    <row r="16" spans="2:13" ht="15" thickBot="1">
      <c r="F16" s="4" t="s">
        <v>0</v>
      </c>
      <c r="G16" s="3">
        <v>22</v>
      </c>
      <c r="H16" s="2"/>
      <c r="I16" s="2"/>
      <c r="J16" s="2"/>
      <c r="K16" s="2"/>
      <c r="L16" s="2"/>
      <c r="M16" s="9">
        <f>G15/100*(G16-G19)/(100-G19)*100</f>
        <v>4.1314184536690786E-2</v>
      </c>
    </row>
    <row r="17" spans="4:14">
      <c r="F17" s="2"/>
      <c r="G17" s="2"/>
      <c r="H17" s="2"/>
      <c r="I17" s="2"/>
      <c r="J17" s="2"/>
      <c r="K17" s="2"/>
      <c r="L17" s="2"/>
      <c r="M17" s="2"/>
    </row>
    <row r="18" spans="4:14">
      <c r="F18" s="5" t="s">
        <v>1</v>
      </c>
      <c r="G18" s="7">
        <f>G23*(100-G24)/(100-G19)</f>
        <v>11.508951406649617</v>
      </c>
      <c r="H18" s="2"/>
      <c r="I18" s="2"/>
      <c r="J18" s="2"/>
      <c r="K18" s="5" t="s">
        <v>1</v>
      </c>
      <c r="L18" s="7">
        <f>M23*(100-M24)/(100-L19)</f>
        <v>4.6035805626598467</v>
      </c>
      <c r="M18" s="2"/>
    </row>
    <row r="19" spans="4:14">
      <c r="F19" s="4" t="s">
        <v>0</v>
      </c>
      <c r="G19" s="6">
        <v>21.8</v>
      </c>
      <c r="H19" s="2"/>
      <c r="I19" s="2"/>
      <c r="J19" s="2"/>
      <c r="K19" s="4" t="s">
        <v>0</v>
      </c>
      <c r="L19" s="3">
        <v>21.8</v>
      </c>
      <c r="M19" s="2"/>
    </row>
    <row r="23" spans="4:14">
      <c r="D23" s="14"/>
      <c r="E23" s="14" t="s">
        <v>3</v>
      </c>
      <c r="F23" s="12" t="s">
        <v>1</v>
      </c>
      <c r="G23" s="1">
        <v>10</v>
      </c>
      <c r="L23" s="16" t="s">
        <v>1</v>
      </c>
      <c r="M23" s="1">
        <v>4</v>
      </c>
      <c r="N23" s="13" t="s">
        <v>3</v>
      </c>
    </row>
    <row r="24" spans="4:14">
      <c r="E24" s="14" t="s">
        <v>3</v>
      </c>
      <c r="F24" s="11" t="s">
        <v>0</v>
      </c>
      <c r="G24" s="17">
        <v>10</v>
      </c>
      <c r="L24" s="15" t="s">
        <v>0</v>
      </c>
      <c r="M24" s="17">
        <v>10</v>
      </c>
      <c r="N24" s="13" t="s">
        <v>3</v>
      </c>
    </row>
  </sheetData>
  <mergeCells count="1">
    <mergeCell ref="B10:E10"/>
  </mergeCells>
  <dataValidations count="1">
    <dataValidation type="whole" errorStyle="warning" operator="lessThanOrEqual" allowBlank="1" showInputMessage="1" showErrorMessage="1" error="Производительность превышена" sqref="G10">
      <formula1>15</formula1>
    </dataValidation>
  </dataValidations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9"/>
  <sheetViews>
    <sheetView tabSelected="1" topLeftCell="A2" workbookViewId="0">
      <selection activeCell="D19" sqref="D19"/>
    </sheetView>
  </sheetViews>
  <sheetFormatPr baseColWidth="10" defaultColWidth="8.83203125" defaultRowHeight="14" x14ac:dyDescent="0"/>
  <cols>
    <col min="3" max="3" width="11.1640625" bestFit="1" customWidth="1"/>
    <col min="4" max="4" width="29.6640625" bestFit="1" customWidth="1"/>
    <col min="5" max="5" width="15.5" bestFit="1" customWidth="1"/>
    <col min="6" max="6" width="13.83203125" customWidth="1"/>
    <col min="7" max="7" width="22.1640625" customWidth="1"/>
    <col min="8" max="8" width="15.5" bestFit="1" customWidth="1"/>
  </cols>
  <sheetData>
    <row r="2" spans="4:7">
      <c r="D2" s="2" t="s">
        <v>7</v>
      </c>
      <c r="E2" s="29">
        <v>500</v>
      </c>
      <c r="F2" s="29"/>
      <c r="G2" s="25" t="s">
        <v>13</v>
      </c>
    </row>
    <row r="3" spans="4:7">
      <c r="E3" s="2" t="s">
        <v>8</v>
      </c>
      <c r="F3" s="2" t="s">
        <v>9</v>
      </c>
    </row>
    <row r="4" spans="4:7">
      <c r="D4" s="2" t="s">
        <v>5</v>
      </c>
      <c r="E4" s="24" t="s">
        <v>11</v>
      </c>
      <c r="F4" s="24" t="s">
        <v>12</v>
      </c>
    </row>
    <row r="5" spans="4:7">
      <c r="D5" s="2" t="s">
        <v>6</v>
      </c>
      <c r="E5" s="22">
        <v>5</v>
      </c>
      <c r="F5" s="22">
        <v>3</v>
      </c>
    </row>
    <row r="8" spans="4:7">
      <c r="D8" s="23" t="s">
        <v>10</v>
      </c>
    </row>
    <row r="9" spans="4:7">
      <c r="D9" s="23" t="s">
        <v>14</v>
      </c>
    </row>
    <row r="11" spans="4:7">
      <c r="D11" s="26" t="s">
        <v>17</v>
      </c>
      <c r="E11" s="26" t="s">
        <v>15</v>
      </c>
      <c r="F11" s="26" t="s">
        <v>16</v>
      </c>
    </row>
    <row r="12" spans="4:7">
      <c r="D12" s="26">
        <v>0</v>
      </c>
      <c r="E12" s="26">
        <f>D12*$E$5</f>
        <v>0</v>
      </c>
      <c r="F12" s="26">
        <f>($E$2-D12)*$F$5</f>
        <v>1500</v>
      </c>
    </row>
    <row r="13" spans="4:7">
      <c r="D13" s="26">
        <v>500</v>
      </c>
      <c r="E13" s="26">
        <f t="shared" ref="E13" si="0">D13*$E$5</f>
        <v>2500</v>
      </c>
      <c r="F13" s="26">
        <f t="shared" ref="F13" si="1">($E$2-D13)*$F$5</f>
        <v>0</v>
      </c>
    </row>
    <row r="14" spans="4:7">
      <c r="D14" s="27"/>
      <c r="E14" s="26"/>
      <c r="F14" s="26"/>
    </row>
    <row r="17" spans="4:4">
      <c r="D17" s="2"/>
    </row>
    <row r="18" spans="4:4">
      <c r="D18" t="s">
        <v>18</v>
      </c>
    </row>
    <row r="19" spans="4:4">
      <c r="D19" s="30">
        <f>$E$2*$F$5/($F$5+$E$5)</f>
        <v>187.5</v>
      </c>
    </row>
  </sheetData>
  <mergeCells count="1">
    <mergeCell ref="E2:F2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Артемов АС</dc:creator>
  <cp:lastModifiedBy>Елена</cp:lastModifiedBy>
  <dcterms:created xsi:type="dcterms:W3CDTF">2014-03-10T13:24:46Z</dcterms:created>
  <dcterms:modified xsi:type="dcterms:W3CDTF">2014-03-10T16:43:04Z</dcterms:modified>
</cp:coreProperties>
</file>