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0" windowWidth="27320" windowHeight="13200" activeTab="1"/>
  </bookViews>
  <sheets>
    <sheet name="Исходные данные" sheetId="1" r:id="rId1"/>
    <sheet name="Как требуется" sheetId="2" r:id="rId2"/>
  </sheets>
  <definedNames>
    <definedName name="ИП">'Исходные данные'!$B$1:$E$1</definedName>
  </definedNames>
  <calcPr calcId="140001" concurrentCalc="0"/>
  <pivotCaches>
    <pivotCache cacheId="36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2" l="1" a="1"/>
  <c r="A2" i="2"/>
  <c r="B2" i="2"/>
  <c r="A3" i="2" a="1"/>
  <c r="A3" i="2"/>
  <c r="B3" i="2"/>
  <c r="A4" i="2" a="1"/>
  <c r="A4" i="2"/>
  <c r="B4" i="2"/>
  <c r="A5" i="2" a="1"/>
  <c r="A5" i="2"/>
  <c r="B5" i="2"/>
  <c r="A6" i="2" a="1"/>
  <c r="A6" i="2"/>
  <c r="B6" i="2"/>
  <c r="A7" i="2" a="1"/>
  <c r="A7" i="2"/>
  <c r="B7" i="2"/>
  <c r="A8" i="2" a="1"/>
  <c r="A8" i="2"/>
  <c r="B8" i="2"/>
  <c r="A9" i="2" a="1"/>
  <c r="A9" i="2"/>
  <c r="B9" i="2"/>
  <c r="A10" i="2" a="1"/>
  <c r="A10" i="2"/>
  <c r="B10" i="2"/>
  <c r="A11" i="2" a="1"/>
  <c r="A11" i="2"/>
  <c r="B11" i="2"/>
  <c r="A12" i="2" a="1"/>
  <c r="A12" i="2"/>
  <c r="B12" i="2"/>
  <c r="A13" i="2" a="1"/>
  <c r="A13" i="2"/>
  <c r="B13" i="2"/>
  <c r="A14" i="2" a="1"/>
  <c r="A14" i="2"/>
  <c r="B14" i="2"/>
  <c r="A15" i="2" a="1"/>
  <c r="A15" i="2"/>
  <c r="B15" i="2"/>
  <c r="A16" i="2" a="1"/>
  <c r="A16" i="2"/>
  <c r="B16" i="2"/>
  <c r="A17" i="2" a="1"/>
  <c r="A17" i="2"/>
  <c r="B17" i="2"/>
  <c r="A18" i="2" a="1"/>
  <c r="A18" i="2"/>
  <c r="B18" i="2"/>
  <c r="A19" i="2" a="1"/>
  <c r="A19" i="2"/>
  <c r="B19" i="2"/>
  <c r="A20" i="2" a="1"/>
  <c r="A20" i="2"/>
  <c r="B20" i="2"/>
</calcChain>
</file>

<file path=xl/sharedStrings.xml><?xml version="1.0" encoding="utf-8"?>
<sst xmlns="http://schemas.openxmlformats.org/spreadsheetml/2006/main" count="38" uniqueCount="25">
  <si>
    <t>Рулет бисквитный "Суфле" (200г)</t>
  </si>
  <si>
    <t>Рулет бисквитный "Шоколадный" (200г)</t>
  </si>
  <si>
    <t>Торт Наполеон "Классика" (500г)</t>
  </si>
  <si>
    <t>Торт "Йогуртовый" (600г)</t>
  </si>
  <si>
    <t>Вулканчик грибной (75г)</t>
  </si>
  <si>
    <t>Пирожное "Картошка" (весовое)</t>
  </si>
  <si>
    <t>Вулканчик куриный (75г)</t>
  </si>
  <si>
    <t>Пирог "Московский" (рыб.конс) 70 г</t>
  </si>
  <si>
    <t>Торт "Капучино" (500г)</t>
  </si>
  <si>
    <t>Торт "Пломбир фруктовый"</t>
  </si>
  <si>
    <t>Торт "Фигурный" (Крем-Брюле)</t>
  </si>
  <si>
    <t>Торт песочный "Торнадо" (500г)</t>
  </si>
  <si>
    <t>Торт "Манго" нарезной</t>
  </si>
  <si>
    <t>Пряник "Фруктовый" (весовой)</t>
  </si>
  <si>
    <t>Пирожное "Заварное" с творогом (весовое)</t>
  </si>
  <si>
    <t>Торт "Крем-Брюле" (500г)</t>
  </si>
  <si>
    <t>Пирожное  "Миндальный орешек" (50г)</t>
  </si>
  <si>
    <t>наименование</t>
  </si>
  <si>
    <t>иванов</t>
  </si>
  <si>
    <t>петров</t>
  </si>
  <si>
    <t>Итог</t>
  </si>
  <si>
    <t>Названия строк</t>
  </si>
  <si>
    <t>Общий итог</t>
  </si>
  <si>
    <t>Сумма из петров</t>
  </si>
  <si>
    <t>Сумма из 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</si>
</sst>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1693.004272106482" createdVersion="4" refreshedVersion="4" minRefreshableVersion="3" recordCount="17">
  <cacheSource type="worksheet">
    <worksheetSource ref="A1:C18" sheet="Исходные данные"/>
  </cacheSource>
  <cacheFields count="3">
    <cacheField name="наименование" numFmtId="0">
      <sharedItems count="17">
        <s v="Рулет бисквитный &quot;Суфле&quot; (200г)"/>
        <s v="Рулет бисквитный &quot;Шоколадный&quot; (200г)"/>
        <s v="Торт Наполеон &quot;Классика&quot; (500г)"/>
        <s v="Торт &quot;Йогуртовый&quot; (600г)"/>
        <s v="Вулканчик грибной (75г)"/>
        <s v="Пирожное &quot;Картошка&quot; (весовое)"/>
        <s v="Вулканчик куриный (75г)"/>
        <s v="Пирог &quot;Московский&quot; (рыб.конс) 70 г"/>
        <s v="Торт &quot;Капучино&quot; (500г)"/>
        <s v="Торт &quot;Пломбир фруктовый&quot;"/>
        <s v="Торт &quot;Фигурный&quot; (Крем-Брюле)"/>
        <s v="Торт песочный &quot;Торнадо&quot; (500г)"/>
        <s v="Торт &quot;Манго&quot; нарезной"/>
        <s v="Пряник &quot;Фруктовый&quot; (весовой)"/>
        <s v="Пирожное &quot;Заварное&quot; с творогом (весовое)"/>
        <s v="Торт &quot;Крем-Брюле&quot; (500г)"/>
        <s v="Пирожное  &quot;Миндальный орешек&quot; (50г)"/>
      </sharedItems>
    </cacheField>
    <cacheField name="сидоров" numFmtId="0">
      <sharedItems containsString="0" containsBlank="1" containsNumber="1" containsInteger="1" minValue="2" maxValue="55" count="5">
        <n v="2"/>
        <m/>
        <n v="3"/>
        <n v="55"/>
        <n v="5"/>
      </sharedItems>
    </cacheField>
    <cacheField name="петров" numFmtId="0">
      <sharedItems containsString="0" containsBlank="1" containsNumber="1" containsInteger="1" minValue="3" maxValue="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m/>
  </r>
  <r>
    <x v="1"/>
    <x v="1"/>
    <n v="6"/>
  </r>
  <r>
    <x v="2"/>
    <x v="1"/>
    <n v="5"/>
  </r>
  <r>
    <x v="3"/>
    <x v="1"/>
    <m/>
  </r>
  <r>
    <x v="4"/>
    <x v="2"/>
    <m/>
  </r>
  <r>
    <x v="5"/>
    <x v="1"/>
    <n v="3"/>
  </r>
  <r>
    <x v="6"/>
    <x v="1"/>
    <m/>
  </r>
  <r>
    <x v="7"/>
    <x v="3"/>
    <n v="22"/>
  </r>
  <r>
    <x v="8"/>
    <x v="1"/>
    <m/>
  </r>
  <r>
    <x v="9"/>
    <x v="1"/>
    <m/>
  </r>
  <r>
    <x v="10"/>
    <x v="1"/>
    <m/>
  </r>
  <r>
    <x v="11"/>
    <x v="4"/>
    <m/>
  </r>
  <r>
    <x v="12"/>
    <x v="1"/>
    <m/>
  </r>
  <r>
    <x v="13"/>
    <x v="1"/>
    <m/>
  </r>
  <r>
    <x v="14"/>
    <x v="1"/>
    <m/>
  </r>
  <r>
    <x v="15"/>
    <x v="1"/>
    <m/>
  </r>
  <r>
    <x v="16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G3:H9" firstHeaderRow="2" firstDataRow="2" firstDataCol="1"/>
  <pivotFields count="3">
    <pivotField axis="axisRow" showAll="0" measureFilter="1">
      <items count="18">
        <item x="4"/>
        <item x="6"/>
        <item x="7"/>
        <item x="16"/>
        <item x="14"/>
        <item x="5"/>
        <item x="13"/>
        <item x="0"/>
        <item x="1"/>
        <item x="3"/>
        <item x="8"/>
        <item x="15"/>
        <item x="12"/>
        <item x="9"/>
        <item x="10"/>
        <item x="2"/>
        <item x="11"/>
        <item t="default"/>
      </items>
    </pivotField>
    <pivotField dataField="1" showAll="0" defaultSubtotal="0">
      <items count="5">
        <item x="0"/>
        <item x="2"/>
        <item x="4"/>
        <item x="3"/>
        <item x="1"/>
      </items>
    </pivotField>
    <pivotField showAll="0"/>
  </pivotFields>
  <rowFields count="1">
    <field x="0"/>
  </rowFields>
  <rowItems count="5">
    <i>
      <x/>
    </i>
    <i>
      <x v="2"/>
    </i>
    <i>
      <x v="7"/>
    </i>
    <i>
      <x v="16"/>
    </i>
    <i t="grand">
      <x/>
    </i>
  </rowItems>
  <colItems count="1">
    <i/>
  </colItems>
  <dataFields count="1">
    <dataField name="Сумма из сидоров" fld="1" baseField="0" baseItem="0"/>
  </dataFields>
  <pivotTableStyleInfo name="PivotStyleLight16" showRowHeaders="1" showColHeaders="1" showRowStripes="0" showColStripes="0" showLastColumn="1"/>
  <filters count="1">
    <filter fld="0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3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O3:P9" firstHeaderRow="2" firstDataRow="2" firstDataCol="1"/>
  <pivotFields count="3">
    <pivotField axis="axisRow" showAll="0" measureFilter="1">
      <items count="18">
        <item x="4"/>
        <item x="6"/>
        <item x="7"/>
        <item x="16"/>
        <item x="14"/>
        <item x="5"/>
        <item x="13"/>
        <item x="0"/>
        <item x="1"/>
        <item x="3"/>
        <item x="8"/>
        <item x="15"/>
        <item x="12"/>
        <item x="9"/>
        <item x="10"/>
        <item x="2"/>
        <item x="11"/>
        <item t="default"/>
      </items>
    </pivotField>
    <pivotField showAll="0" defaultSubtotal="0"/>
    <pivotField dataField="1" showAll="0"/>
  </pivotFields>
  <rowFields count="1">
    <field x="0"/>
  </rowFields>
  <rowItems count="5">
    <i>
      <x v="2"/>
    </i>
    <i>
      <x v="5"/>
    </i>
    <i>
      <x v="8"/>
    </i>
    <i>
      <x v="15"/>
    </i>
    <i t="grand">
      <x/>
    </i>
  </rowItems>
  <colItems count="1">
    <i/>
  </colItems>
  <dataFields count="1">
    <dataField name="Сумма из петров" fld="2" baseField="0" baseItem="0"/>
  </dataField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B2" sqref="B2"/>
    </sheetView>
  </sheetViews>
  <sheetFormatPr baseColWidth="10" defaultColWidth="8.83203125" defaultRowHeight="14" x14ac:dyDescent="0"/>
  <cols>
    <col min="1" max="1" width="36.6640625" customWidth="1"/>
    <col min="7" max="7" width="29.6640625" customWidth="1"/>
    <col min="8" max="8" width="4.83203125" customWidth="1"/>
    <col min="9" max="13" width="2.1640625" customWidth="1"/>
    <col min="14" max="14" width="3.1640625" customWidth="1"/>
    <col min="15" max="15" width="32.6640625" customWidth="1"/>
    <col min="16" max="16" width="4.83203125" customWidth="1"/>
  </cols>
  <sheetData>
    <row r="1" spans="1:16">
      <c r="A1" s="1" t="s">
        <v>17</v>
      </c>
      <c r="B1" s="1" t="s">
        <v>18</v>
      </c>
      <c r="C1" s="1" t="s">
        <v>19</v>
      </c>
      <c r="D1" s="2"/>
      <c r="E1" s="2"/>
    </row>
    <row r="2" spans="1:16">
      <c r="A2" s="3" t="s">
        <v>0</v>
      </c>
      <c r="B2" s="2">
        <v>2</v>
      </c>
      <c r="C2" s="2"/>
      <c r="D2" s="2"/>
      <c r="E2" s="2"/>
    </row>
    <row r="3" spans="1:16">
      <c r="A3" s="3" t="s">
        <v>1</v>
      </c>
      <c r="B3" s="2"/>
      <c r="C3" s="2">
        <v>6</v>
      </c>
      <c r="D3" s="2"/>
      <c r="E3" s="2"/>
      <c r="G3" s="4" t="s">
        <v>24</v>
      </c>
      <c r="O3" s="4" t="s">
        <v>23</v>
      </c>
    </row>
    <row r="4" spans="1:16">
      <c r="A4" s="3" t="s">
        <v>2</v>
      </c>
      <c r="B4" s="2"/>
      <c r="C4" s="2">
        <v>5</v>
      </c>
      <c r="D4" s="2"/>
      <c r="E4" s="2"/>
      <c r="G4" s="4" t="s">
        <v>21</v>
      </c>
      <c r="H4" t="s">
        <v>20</v>
      </c>
      <c r="O4" s="4" t="s">
        <v>21</v>
      </c>
      <c r="P4" t="s">
        <v>20</v>
      </c>
    </row>
    <row r="5" spans="1:16">
      <c r="A5" s="3" t="s">
        <v>3</v>
      </c>
      <c r="B5" s="2"/>
      <c r="C5" s="2"/>
      <c r="D5" s="2"/>
      <c r="E5" s="2"/>
      <c r="G5" s="6" t="s">
        <v>4</v>
      </c>
      <c r="H5" s="5">
        <v>3</v>
      </c>
      <c r="O5" s="6" t="s">
        <v>7</v>
      </c>
      <c r="P5" s="5">
        <v>22</v>
      </c>
    </row>
    <row r="6" spans="1:16">
      <c r="A6" s="3" t="s">
        <v>4</v>
      </c>
      <c r="B6" s="2">
        <v>3</v>
      </c>
      <c r="C6" s="2"/>
      <c r="D6" s="2"/>
      <c r="E6" s="2"/>
      <c r="G6" s="6" t="s">
        <v>7</v>
      </c>
      <c r="H6" s="5">
        <v>55</v>
      </c>
      <c r="O6" s="6" t="s">
        <v>5</v>
      </c>
      <c r="P6" s="5">
        <v>3</v>
      </c>
    </row>
    <row r="7" spans="1:16">
      <c r="A7" s="3" t="s">
        <v>5</v>
      </c>
      <c r="B7" s="2"/>
      <c r="C7" s="2">
        <v>3</v>
      </c>
      <c r="D7" s="2"/>
      <c r="E7" s="2"/>
      <c r="G7" s="6" t="s">
        <v>0</v>
      </c>
      <c r="H7" s="5">
        <v>2</v>
      </c>
      <c r="O7" s="6" t="s">
        <v>1</v>
      </c>
      <c r="P7" s="5">
        <v>6</v>
      </c>
    </row>
    <row r="8" spans="1:16">
      <c r="A8" s="3" t="s">
        <v>6</v>
      </c>
      <c r="B8" s="2"/>
      <c r="C8" s="2"/>
      <c r="D8" s="2"/>
      <c r="E8" s="2"/>
      <c r="G8" s="6" t="s">
        <v>11</v>
      </c>
      <c r="H8" s="5">
        <v>5</v>
      </c>
      <c r="O8" s="6" t="s">
        <v>2</v>
      </c>
      <c r="P8" s="5">
        <v>5</v>
      </c>
    </row>
    <row r="9" spans="1:16">
      <c r="A9" s="3" t="s">
        <v>7</v>
      </c>
      <c r="B9" s="2">
        <v>55</v>
      </c>
      <c r="C9" s="2">
        <v>22</v>
      </c>
      <c r="D9" s="2"/>
      <c r="E9" s="2"/>
      <c r="G9" s="6" t="s">
        <v>22</v>
      </c>
      <c r="H9" s="5">
        <v>65</v>
      </c>
      <c r="O9" s="6" t="s">
        <v>22</v>
      </c>
      <c r="P9" s="5">
        <v>36</v>
      </c>
    </row>
    <row r="10" spans="1:16">
      <c r="A10" s="3" t="s">
        <v>8</v>
      </c>
      <c r="B10" s="2"/>
      <c r="C10" s="2"/>
      <c r="D10" s="2"/>
      <c r="E10" s="2"/>
    </row>
    <row r="11" spans="1:16">
      <c r="A11" s="3" t="s">
        <v>9</v>
      </c>
      <c r="B11" s="2"/>
      <c r="C11" s="2"/>
      <c r="D11" s="2"/>
      <c r="E11" s="2"/>
    </row>
    <row r="12" spans="1:16">
      <c r="A12" s="3" t="s">
        <v>10</v>
      </c>
      <c r="B12" s="2"/>
      <c r="C12" s="2"/>
      <c r="D12" s="2"/>
      <c r="E12" s="2"/>
    </row>
    <row r="13" spans="1:16">
      <c r="A13" s="3" t="s">
        <v>11</v>
      </c>
      <c r="B13" s="2">
        <v>5</v>
      </c>
      <c r="C13" s="2"/>
      <c r="D13" s="2"/>
      <c r="E13" s="2"/>
    </row>
    <row r="14" spans="1:16">
      <c r="A14" s="3" t="s">
        <v>12</v>
      </c>
      <c r="B14" s="2"/>
      <c r="C14" s="2"/>
      <c r="D14" s="2"/>
      <c r="E14" s="2"/>
    </row>
    <row r="15" spans="1:16">
      <c r="A15" s="3" t="s">
        <v>13</v>
      </c>
      <c r="B15" s="2"/>
      <c r="C15" s="2"/>
      <c r="D15" s="2"/>
      <c r="E15" s="2"/>
    </row>
    <row r="16" spans="1:16">
      <c r="A16" s="3" t="s">
        <v>14</v>
      </c>
      <c r="B16" s="2"/>
      <c r="C16" s="2"/>
      <c r="D16" s="2"/>
      <c r="E16" s="2"/>
    </row>
    <row r="17" spans="1:5">
      <c r="A17" s="3" t="s">
        <v>15</v>
      </c>
      <c r="B17" s="2"/>
      <c r="C17" s="2"/>
      <c r="D17" s="2"/>
      <c r="E17" s="2"/>
    </row>
    <row r="18" spans="1:5">
      <c r="A18" s="3" t="s">
        <v>16</v>
      </c>
      <c r="B18" s="2"/>
      <c r="C18" s="2"/>
      <c r="D18" s="2"/>
      <c r="E18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1" sqref="B1"/>
    </sheetView>
  </sheetViews>
  <sheetFormatPr baseColWidth="10" defaultColWidth="8.83203125" defaultRowHeight="14" x14ac:dyDescent="0"/>
  <cols>
    <col min="1" max="1" width="26.1640625" customWidth="1"/>
  </cols>
  <sheetData>
    <row r="1" spans="1:2">
      <c r="A1" s="1" t="s">
        <v>17</v>
      </c>
      <c r="B1" s="1" t="s">
        <v>18</v>
      </c>
    </row>
    <row r="2" spans="1:2">
      <c r="A2" s="3" t="str">
        <f t="array" ref="A2">IFERROR(INDEX('Исходные данные'!$A$2:$A$18,SMALL(IF(INDEX('Исходные данные'!$B$2:$E$18,0,MATCH(B$1,ИП,0))&gt;0,ROW($A$1:$A$17)),ROW(A1))),"")</f>
        <v>Рулет бисквитный "Суфле" (200г)</v>
      </c>
      <c r="B2" s="2">
        <f>IFERROR(VLOOKUP(A2,'Исходные данные'!$A$2:$E$18,MATCH(B$1,'Исходные данные'!$A$1:$E$1,0),0),"")</f>
        <v>2</v>
      </c>
    </row>
    <row r="3" spans="1:2">
      <c r="A3" s="3" t="str">
        <f t="array" ref="A3">IFERROR(INDEX('Исходные данные'!$A$2:$A$18,SMALL(IF(INDEX('Исходные данные'!$B$2:$E$18,0,MATCH(B$1,ИП,0))&gt;0,ROW($A$1:$A$17)),ROW(A2))),"")</f>
        <v>Вулканчик грибной (75г)</v>
      </c>
      <c r="B3" s="2">
        <f>IFERROR(VLOOKUP(A3,'Исходные данные'!$A$2:$E$18,MATCH(B$1,'Исходные данные'!$A$1:$E$1,0),0),"")</f>
        <v>3</v>
      </c>
    </row>
    <row r="4" spans="1:2">
      <c r="A4" s="3" t="str">
        <f t="array" ref="A4">IFERROR(INDEX('Исходные данные'!$A$2:$A$18,SMALL(IF(INDEX('Исходные данные'!$B$2:$E$18,0,MATCH(B$1,ИП,0))&gt;0,ROW($A$1:$A$17)),ROW(A3))),"")</f>
        <v>Пирог "Московский" (рыб.конс) 70 г</v>
      </c>
      <c r="B4" s="2">
        <f>IFERROR(VLOOKUP(A4,'Исходные данные'!$A$2:$E$18,MATCH(B$1,'Исходные данные'!$A$1:$E$1,0),0),"")</f>
        <v>55</v>
      </c>
    </row>
    <row r="5" spans="1:2">
      <c r="A5" s="3" t="str">
        <f t="array" ref="A5">IFERROR(INDEX('Исходные данные'!$A$2:$A$18,SMALL(IF(INDEX('Исходные данные'!$B$2:$E$18,0,MATCH(B$1,ИП,0))&gt;0,ROW($A$1:$A$17)),ROW(A4))),"")</f>
        <v>Торт песочный "Торнадо" (500г)</v>
      </c>
      <c r="B5" s="2">
        <f>IFERROR(VLOOKUP(A5,'Исходные данные'!$A$2:$E$18,MATCH(B$1,'Исходные данные'!$A$1:$E$1,0),0),"")</f>
        <v>5</v>
      </c>
    </row>
    <row r="6" spans="1:2">
      <c r="A6" s="3" t="str">
        <f t="array" ref="A6">IFERROR(INDEX('Исходные данные'!$A$2:$A$18,SMALL(IF(INDEX('Исходные данные'!$B$2:$E$18,0,MATCH(B$1,ИП,0))&gt;0,ROW($A$1:$A$17)),ROW(A5))),"")</f>
        <v/>
      </c>
      <c r="B6" s="2" t="str">
        <f>IFERROR(VLOOKUP(A6,'Исходные данные'!$A$2:$E$18,MATCH(B$1,'Исходные данные'!$A$1:$E$1,0),0),"")</f>
        <v/>
      </c>
    </row>
    <row r="7" spans="1:2">
      <c r="A7" s="3" t="str">
        <f t="array" ref="A7">IFERROR(INDEX('Исходные данные'!$A$2:$A$18,SMALL(IF(INDEX('Исходные данные'!$B$2:$E$18,0,MATCH(B$1,ИП,0))&gt;0,ROW($A$1:$A$17)),ROW(A6))),"")</f>
        <v/>
      </c>
      <c r="B7" s="2" t="str">
        <f>IFERROR(VLOOKUP(A7,'Исходные данные'!$A$2:$E$18,MATCH(B$1,'Исходные данные'!$A$1:$E$1,0),0),"")</f>
        <v/>
      </c>
    </row>
    <row r="8" spans="1:2">
      <c r="A8" s="3" t="str">
        <f t="array" ref="A8">IFERROR(INDEX('Исходные данные'!$A$2:$A$18,SMALL(IF(INDEX('Исходные данные'!$B$2:$E$18,0,MATCH(B$1,ИП,0))&gt;0,ROW($A$1:$A$17)),ROW(A7))),"")</f>
        <v/>
      </c>
      <c r="B8" s="2" t="str">
        <f>IFERROR(VLOOKUP(A8,'Исходные данные'!$A$2:$E$18,MATCH(B$1,'Исходные данные'!$A$1:$E$1,0),0),"")</f>
        <v/>
      </c>
    </row>
    <row r="9" spans="1:2">
      <c r="A9" s="3" t="str">
        <f t="array" ref="A9">IFERROR(INDEX('Исходные данные'!$A$2:$A$18,SMALL(IF(INDEX('Исходные данные'!$B$2:$E$18,0,MATCH(B$1,ИП,0))&gt;0,ROW($A$1:$A$17)),ROW(A8))),"")</f>
        <v/>
      </c>
      <c r="B9" s="2" t="str">
        <f>IFERROR(VLOOKUP(A9,'Исходные данные'!$A$2:$E$18,MATCH(B$1,'Исходные данные'!$A$1:$E$1,0),0),"")</f>
        <v/>
      </c>
    </row>
    <row r="10" spans="1:2">
      <c r="A10" s="3" t="str">
        <f t="array" ref="A10">IFERROR(INDEX('Исходные данные'!$A$2:$A$18,SMALL(IF(INDEX('Исходные данные'!$B$2:$E$18,0,MATCH(B$1,ИП,0))&gt;0,ROW($A$1:$A$17)),ROW(A9))),"")</f>
        <v/>
      </c>
      <c r="B10" s="2" t="str">
        <f>IFERROR(VLOOKUP(A10,'Исходные данные'!$A$2:$E$18,MATCH(B$1,'Исходные данные'!$A$1:$E$1,0),0),"")</f>
        <v/>
      </c>
    </row>
    <row r="11" spans="1:2">
      <c r="A11" s="3" t="str">
        <f t="array" ref="A11">IFERROR(INDEX('Исходные данные'!$A$2:$A$18,SMALL(IF(INDEX('Исходные данные'!$B$2:$E$18,0,MATCH(B$1,ИП,0))&gt;0,ROW($A$1:$A$17)),ROW(A10))),"")</f>
        <v/>
      </c>
      <c r="B11" s="2" t="str">
        <f>IFERROR(VLOOKUP(A11,'Исходные данные'!$A$2:$E$18,MATCH(B$1,'Исходные данные'!$A$1:$E$1,0),0),"")</f>
        <v/>
      </c>
    </row>
    <row r="12" spans="1:2">
      <c r="A12" s="3" t="str">
        <f t="array" ref="A12">IFERROR(INDEX('Исходные данные'!$A$2:$A$18,SMALL(IF(INDEX('Исходные данные'!$B$2:$E$18,0,MATCH(B$1,ИП,0))&gt;0,ROW($A$1:$A$17)),ROW(A11))),"")</f>
        <v/>
      </c>
      <c r="B12" s="2" t="str">
        <f>IFERROR(VLOOKUP(A12,'Исходные данные'!$A$2:$E$18,MATCH(B$1,'Исходные данные'!$A$1:$E$1,0),0),"")</f>
        <v/>
      </c>
    </row>
    <row r="13" spans="1:2">
      <c r="A13" s="3" t="str">
        <f t="array" ref="A13">IFERROR(INDEX('Исходные данные'!$A$2:$A$18,SMALL(IF(INDEX('Исходные данные'!$B$2:$E$18,0,MATCH(B$1,ИП,0))&gt;0,ROW($A$1:$A$17)),ROW(A12))),"")</f>
        <v/>
      </c>
      <c r="B13" s="2" t="str">
        <f>IFERROR(VLOOKUP(A13,'Исходные данные'!$A$2:$E$18,MATCH(B$1,'Исходные данные'!$A$1:$E$1,0),0),"")</f>
        <v/>
      </c>
    </row>
    <row r="14" spans="1:2">
      <c r="A14" s="3" t="str">
        <f t="array" ref="A14">IFERROR(INDEX('Исходные данные'!$A$2:$A$18,SMALL(IF(INDEX('Исходные данные'!$B$2:$E$18,0,MATCH(B$1,ИП,0))&gt;0,ROW($A$1:$A$17)),ROW(A13))),"")</f>
        <v/>
      </c>
      <c r="B14" s="2" t="str">
        <f>IFERROR(VLOOKUP(A14,'Исходные данные'!$A$2:$E$18,MATCH(B$1,'Исходные данные'!$A$1:$E$1,0),0),"")</f>
        <v/>
      </c>
    </row>
    <row r="15" spans="1:2">
      <c r="A15" s="3" t="str">
        <f t="array" ref="A15">IFERROR(INDEX('Исходные данные'!$A$2:$A$18,SMALL(IF(INDEX('Исходные данные'!$B$2:$E$18,0,MATCH(B$1,ИП,0))&gt;0,ROW($A$1:$A$17)),ROW(A14))),"")</f>
        <v/>
      </c>
      <c r="B15" s="2" t="str">
        <f>IFERROR(VLOOKUP(A15,'Исходные данные'!$A$2:$E$18,MATCH(B$1,'Исходные данные'!$A$1:$E$1,0),0),"")</f>
        <v/>
      </c>
    </row>
    <row r="16" spans="1:2">
      <c r="A16" s="3" t="str">
        <f t="array" ref="A16">IFERROR(INDEX('Исходные данные'!$A$2:$A$18,SMALL(IF(INDEX('Исходные данные'!$B$2:$E$18,0,MATCH(B$1,ИП,0))&gt;0,ROW($A$1:$A$17)),ROW(A15))),"")</f>
        <v/>
      </c>
      <c r="B16" s="2" t="str">
        <f>IFERROR(VLOOKUP(A16,'Исходные данные'!$A$2:$E$18,MATCH(B$1,'Исходные данные'!$A$1:$E$1,0),0),"")</f>
        <v/>
      </c>
    </row>
    <row r="17" spans="1:2">
      <c r="A17" s="3" t="str">
        <f t="array" ref="A17">IFERROR(INDEX('Исходные данные'!$A$2:$A$18,SMALL(IF(INDEX('Исходные данные'!$B$2:$E$18,0,MATCH(B$1,ИП,0))&gt;0,ROW($A$1:$A$17)),ROW(A16))),"")</f>
        <v/>
      </c>
      <c r="B17" s="2" t="str">
        <f>IFERROR(VLOOKUP(A17,'Исходные данные'!$A$2:$E$18,MATCH(B$1,'Исходные данные'!$A$1:$E$1,0),0),"")</f>
        <v/>
      </c>
    </row>
    <row r="18" spans="1:2">
      <c r="A18" s="3" t="str">
        <f t="array" ref="A18">IFERROR(INDEX('Исходные данные'!$A$2:$A$18,SMALL(IF(INDEX('Исходные данные'!$B$2:$E$18,0,MATCH(B$1,ИП,0))&gt;0,ROW($A$1:$A$17)),ROW(A17))),"")</f>
        <v/>
      </c>
      <c r="B18" s="2" t="str">
        <f>IFERROR(VLOOKUP(A18,'Исходные данные'!$A$2:$E$18,MATCH(B$1,'Исходные данные'!$A$1:$E$1,0),0),"")</f>
        <v/>
      </c>
    </row>
    <row r="19" spans="1:2">
      <c r="A19" s="3" t="str">
        <f t="array" ref="A19">IFERROR(INDEX('Исходные данные'!$A$2:$A$18,SMALL(IF(INDEX('Исходные данные'!$B$2:$E$18,0,MATCH(B$1,ИП,0))&gt;0,ROW($A$1:$A$17)),ROW(A18))),"")</f>
        <v/>
      </c>
      <c r="B19" s="2" t="str">
        <f>IFERROR(VLOOKUP(A19,'Исходные данные'!$A$2:$E$18,MATCH(B$1,'Исходные данные'!$A$1:$E$1,0),0),"")</f>
        <v/>
      </c>
    </row>
    <row r="20" spans="1:2">
      <c r="A20" s="3" t="str">
        <f t="array" ref="A20">IFERROR(INDEX('Исходные данные'!$A$2:$A$18,SMALL(IF(INDEX('Исходные данные'!$B$2:$E$18,0,MATCH(B$1,ИП,0))&gt;0,ROW($A$1:$A$17)),ROW(A19))),"")</f>
        <v/>
      </c>
      <c r="B20" s="2" t="str">
        <f>IFERROR(VLOOKUP(A20,'Исходные данные'!$A$2:$E$18,MATCH(B$1,'Исходные данные'!$A$1:$E$1,0),0),"")</f>
        <v/>
      </c>
    </row>
  </sheetData>
  <dataValidations count="1">
    <dataValidation type="list" allowBlank="1" showInputMessage="1" showErrorMessage="1" sqref="B1">
      <formula1>ИП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Как требуется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Елена</cp:lastModifiedBy>
  <dcterms:created xsi:type="dcterms:W3CDTF">2014-02-22T19:15:17Z</dcterms:created>
  <dcterms:modified xsi:type="dcterms:W3CDTF">2014-02-22T20:28:46Z</dcterms:modified>
</cp:coreProperties>
</file>