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615" windowWidth="18675" windowHeight="1125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Лист1!$F$9:$H$9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Лист1!$F$9:$H$9</definedName>
    <definedName name="solver_lhs2" localSheetId="0" hidden="1">Лист1!$G$14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Лист1!$G$15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hs1" localSheetId="0" hidden="1">целое</definedName>
    <definedName name="solver_rhs2" localSheetId="0" hidden="1">Лист1!$C$12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H10" i="1" l="1"/>
  <c r="G10" i="1"/>
  <c r="F10" i="1"/>
  <c r="H11" i="1"/>
  <c r="G11" i="1"/>
  <c r="F11" i="1"/>
  <c r="G14" i="1" l="1"/>
  <c r="G15" i="1"/>
</calcChain>
</file>

<file path=xl/sharedStrings.xml><?xml version="1.0" encoding="utf-8"?>
<sst xmlns="http://schemas.openxmlformats.org/spreadsheetml/2006/main" count="25" uniqueCount="18">
  <si>
    <t>Материал 1</t>
  </si>
  <si>
    <t>Материал 2</t>
  </si>
  <si>
    <t>Материал 3</t>
  </si>
  <si>
    <t>Материал 4</t>
  </si>
  <si>
    <t>Материал 5</t>
  </si>
  <si>
    <t>Емкость банки, л</t>
  </si>
  <si>
    <t>Нужно купить</t>
  </si>
  <si>
    <t>Стоимость банки, руб.</t>
  </si>
  <si>
    <t>Стоимость</t>
  </si>
  <si>
    <t>руб.</t>
  </si>
  <si>
    <t>Материал</t>
  </si>
  <si>
    <t>л</t>
  </si>
  <si>
    <t>Кол-во банок</t>
  </si>
  <si>
    <t>Факт. кол-во</t>
  </si>
  <si>
    <t>Кол-во литров</t>
  </si>
  <si>
    <t>1. Выбрать материал, вписать необходимое кол-во литров;</t>
  </si>
  <si>
    <t>2. Данные =&gt; Поиск решения</t>
  </si>
  <si>
    <t>3. В синих ячейках все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</si>
</sst>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0" xfId="0" applyFill="1"/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</cellXfs>
  <cellStyles count="1">
    <cellStyle name="Обычный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16"/>
  <sheetViews>
    <sheetView tabSelected="1" workbookViewId="0">
      <selection activeCell="B17" sqref="B17"/>
    </sheetView>
  </sheetViews>
  <sheetFormatPr defaultRowHeight="15" x14ac:dyDescent="0.25"/>
  <cols>
    <col min="2" max="2" width="14.5703125" customWidth="1"/>
    <col min="3" max="5" width="16.42578125" style="1" bestFit="1" customWidth="1"/>
    <col min="6" max="8" width="21.7109375" style="1" bestFit="1" customWidth="1"/>
  </cols>
  <sheetData>
    <row r="1" spans="2:8" ht="15.75" thickBot="1" x14ac:dyDescent="0.3"/>
    <row r="2" spans="2:8" x14ac:dyDescent="0.25">
      <c r="C2" s="2" t="s">
        <v>5</v>
      </c>
      <c r="D2" s="3" t="s">
        <v>5</v>
      </c>
      <c r="E2" s="4" t="s">
        <v>5</v>
      </c>
      <c r="F2" s="2" t="s">
        <v>7</v>
      </c>
      <c r="G2" s="3" t="s">
        <v>7</v>
      </c>
      <c r="H2" s="4" t="s">
        <v>7</v>
      </c>
    </row>
    <row r="3" spans="2:8" x14ac:dyDescent="0.25">
      <c r="B3" t="s">
        <v>0</v>
      </c>
      <c r="C3" s="5">
        <v>1</v>
      </c>
      <c r="D3" s="6">
        <v>2.5</v>
      </c>
      <c r="E3" s="7">
        <v>5</v>
      </c>
      <c r="F3" s="5">
        <v>10</v>
      </c>
      <c r="G3" s="11">
        <v>15</v>
      </c>
      <c r="H3" s="7">
        <v>20</v>
      </c>
    </row>
    <row r="4" spans="2:8" x14ac:dyDescent="0.25">
      <c r="B4" t="s">
        <v>1</v>
      </c>
      <c r="C4" s="5">
        <v>0.75</v>
      </c>
      <c r="D4" s="6">
        <v>1</v>
      </c>
      <c r="E4" s="7"/>
      <c r="F4" s="5">
        <v>15</v>
      </c>
      <c r="G4" s="11">
        <v>30</v>
      </c>
      <c r="H4" s="7"/>
    </row>
    <row r="5" spans="2:8" x14ac:dyDescent="0.25">
      <c r="B5" t="s">
        <v>2</v>
      </c>
      <c r="C5" s="5">
        <v>1</v>
      </c>
      <c r="D5" s="6">
        <v>4</v>
      </c>
      <c r="E5" s="7">
        <v>12</v>
      </c>
      <c r="F5" s="5">
        <v>10</v>
      </c>
      <c r="G5" s="11">
        <v>40</v>
      </c>
      <c r="H5" s="7">
        <v>120</v>
      </c>
    </row>
    <row r="6" spans="2:8" x14ac:dyDescent="0.25">
      <c r="B6" t="s">
        <v>3</v>
      </c>
      <c r="C6" s="5">
        <v>4</v>
      </c>
      <c r="D6" s="6">
        <v>12</v>
      </c>
      <c r="E6" s="7"/>
      <c r="F6" s="5">
        <v>40</v>
      </c>
      <c r="G6" s="11">
        <v>80</v>
      </c>
      <c r="H6" s="7"/>
    </row>
    <row r="7" spans="2:8" ht="15.75" thickBot="1" x14ac:dyDescent="0.3">
      <c r="B7" t="s">
        <v>4</v>
      </c>
      <c r="C7" s="8">
        <v>0.5</v>
      </c>
      <c r="D7" s="9">
        <v>1</v>
      </c>
      <c r="E7" s="10">
        <v>4</v>
      </c>
      <c r="F7" s="8">
        <v>10</v>
      </c>
      <c r="G7" s="9">
        <v>20</v>
      </c>
      <c r="H7" s="10">
        <v>50</v>
      </c>
    </row>
    <row r="9" spans="2:8" x14ac:dyDescent="0.25">
      <c r="E9" s="15" t="s">
        <v>12</v>
      </c>
      <c r="F9" s="16">
        <v>1</v>
      </c>
      <c r="G9" s="16">
        <v>1</v>
      </c>
      <c r="H9" s="16">
        <v>0</v>
      </c>
    </row>
    <row r="10" spans="2:8" x14ac:dyDescent="0.25">
      <c r="E10" s="15" t="s">
        <v>14</v>
      </c>
      <c r="F10" s="16">
        <f>VLOOKUP($C$11,$B$2:$H$7,2,0)*F9</f>
        <v>4</v>
      </c>
      <c r="G10" s="16">
        <f>VLOOKUP($C$11,$B$2:$H$7,3,0)*G9</f>
        <v>12</v>
      </c>
      <c r="H10" s="16">
        <f>VLOOKUP($C$11,$B$2:$H$7,4,0)*H9</f>
        <v>0</v>
      </c>
    </row>
    <row r="11" spans="2:8" x14ac:dyDescent="0.25">
      <c r="B11" t="s">
        <v>10</v>
      </c>
      <c r="C11" s="13" t="s">
        <v>3</v>
      </c>
      <c r="E11" s="15" t="s">
        <v>8</v>
      </c>
      <c r="F11" s="16">
        <f>VLOOKUP($C$11,$B$2:$H$7,5,0)*F9</f>
        <v>40</v>
      </c>
      <c r="G11" s="16">
        <f>VLOOKUP($C$11,$B$2:$H$7,6,0)*G9</f>
        <v>80</v>
      </c>
      <c r="H11" s="16">
        <f>VLOOKUP($C$11,$B$2:$H$7,7,0)*H9</f>
        <v>0</v>
      </c>
    </row>
    <row r="12" spans="2:8" x14ac:dyDescent="0.25">
      <c r="B12" t="s">
        <v>6</v>
      </c>
      <c r="C12" s="14">
        <v>15</v>
      </c>
      <c r="D12" s="12" t="s">
        <v>11</v>
      </c>
    </row>
    <row r="14" spans="2:8" x14ac:dyDescent="0.25">
      <c r="B14" t="s">
        <v>15</v>
      </c>
      <c r="F14" s="17" t="s">
        <v>13</v>
      </c>
      <c r="G14" s="16">
        <f>SUM(F10:H10)</f>
        <v>16</v>
      </c>
      <c r="H14" s="18" t="s">
        <v>11</v>
      </c>
    </row>
    <row r="15" spans="2:8" x14ac:dyDescent="0.25">
      <c r="B15" t="s">
        <v>16</v>
      </c>
      <c r="F15" s="17" t="s">
        <v>8</v>
      </c>
      <c r="G15" s="16">
        <f>SUM(F11:H11)</f>
        <v>120</v>
      </c>
      <c r="H15" s="18" t="s">
        <v>9</v>
      </c>
    </row>
    <row r="16" spans="2:8" x14ac:dyDescent="0.25">
      <c r="B16" t="s">
        <v>17</v>
      </c>
    </row>
  </sheetData>
  <scenarios current="0">
    <scenario name="solver" count="3" user="Ахтямов Руслан Сальманович" comment="Автор: Ахтямов Руслан Сальманович , 2/21/2014">
      <inputCells r="F9" val="1"/>
      <inputCells r="G9" val="1"/>
      <inputCells r="H9" val="0"/>
    </scenario>
  </scenarios>
  <conditionalFormatting sqref="B3:H7">
    <cfRule type="expression" dxfId="0" priority="1" stopIfTrue="1">
      <formula>IF($B3=$C$11,1,0)</formula>
    </cfRule>
  </conditionalFormatting>
  <dataValidations count="1">
    <dataValidation type="list" allowBlank="1" showInputMessage="1" showErrorMessage="1" sqref="C11">
      <formula1>$B$3:$B$7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e.lizgunova</dc:creator>
  <cp:lastModifiedBy>Ахтямов Руслан Сальманович</cp:lastModifiedBy>
  <dcterms:created xsi:type="dcterms:W3CDTF">2014-02-20T12:02:54Z</dcterms:created>
  <dcterms:modified xsi:type="dcterms:W3CDTF">2014-02-21T08:48:34Z</dcterms:modified>
</cp:coreProperties>
</file>