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75" windowWidth="12135" windowHeight="7395" firstSheet="4" activeTab="4"/>
  </bookViews>
  <sheets>
    <sheet name="ККЦ" sheetId="1" r:id="rId1"/>
    <sheet name="ОКП" sheetId="2" r:id="rId2"/>
    <sheet name="Лист4" sheetId="5" r:id="rId3"/>
    <sheet name="макеевка" sheetId="6" r:id="rId4"/>
    <sheet name="virusenok" sheetId="9" r:id="rId5"/>
    <sheet name="Лист1" sheetId="12" r:id="rId6"/>
    <sheet name="Лист2" sheetId="13" r:id="rId7"/>
  </sheets>
  <calcPr calcId="125725"/>
</workbook>
</file>

<file path=xl/calcChain.xml><?xml version="1.0" encoding="utf-8"?>
<calcChain xmlns="http://schemas.openxmlformats.org/spreadsheetml/2006/main">
  <c r="AJ5" i="9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4"/>
  <c r="AM5"/>
  <c r="AM6"/>
  <c r="AM7"/>
  <c r="AM14"/>
  <c r="AM18"/>
  <c r="AM19"/>
  <c r="AM27"/>
  <c r="AM29"/>
  <c r="AM30"/>
  <c r="AM32"/>
  <c r="AM34"/>
  <c r="AM35"/>
  <c r="AL5"/>
  <c r="AL6"/>
  <c r="AL7"/>
  <c r="AL8"/>
  <c r="AL4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9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 l="1"/>
  <c r="AH8"/>
  <c r="AM8" s="1"/>
  <c r="AH9"/>
  <c r="AM9" s="1"/>
  <c r="AH10"/>
  <c r="AM10" s="1"/>
  <c r="AH11"/>
  <c r="AM11" s="1"/>
  <c r="AH12"/>
  <c r="AM12" s="1"/>
  <c r="AH13"/>
  <c r="AM13" s="1"/>
  <c r="AH15"/>
  <c r="AM15" s="1"/>
  <c r="AH16"/>
  <c r="AM16" s="1"/>
  <c r="AH17"/>
  <c r="AM17" s="1"/>
  <c r="AH20"/>
  <c r="AM20" s="1"/>
  <c r="AH21"/>
  <c r="AM21" s="1"/>
  <c r="AH22"/>
  <c r="AM22" s="1"/>
  <c r="AH23"/>
  <c r="AM23" s="1"/>
  <c r="AH24"/>
  <c r="AM24" s="1"/>
  <c r="AH25"/>
  <c r="AM25" s="1"/>
  <c r="AH26"/>
  <c r="AM26" s="1"/>
  <c r="AH28"/>
  <c r="AM28" s="1"/>
  <c r="AH31"/>
  <c r="AM31" s="1"/>
  <c r="AH33"/>
  <c r="AM33" s="1"/>
  <c r="AH4"/>
  <c r="AO36"/>
  <c r="AN36"/>
  <c r="AL36"/>
  <c r="AK36"/>
  <c r="AJ36"/>
  <c r="AJ16" i="1"/>
  <c r="AK16"/>
  <c r="AL16"/>
  <c r="AI16"/>
  <c r="AL38" i="6"/>
  <c r="AL39"/>
  <c r="AL40"/>
  <c r="AL37"/>
  <c r="AN41"/>
  <c r="AM41"/>
  <c r="AN27"/>
  <c r="AM27"/>
  <c r="AL26"/>
  <c r="AL25"/>
  <c r="AL24"/>
  <c r="AL23"/>
  <c r="AN9"/>
  <c r="AM9"/>
  <c r="AL8"/>
  <c r="AL7"/>
  <c r="AL6"/>
  <c r="AL5"/>
  <c r="AI11" i="1"/>
  <c r="AI12"/>
  <c r="AI13"/>
  <c r="AI14"/>
  <c r="AI15"/>
  <c r="AH36" i="9" l="1"/>
  <c r="AM4"/>
  <c r="AM36" s="1"/>
  <c r="AL9" i="6"/>
  <c r="AL27"/>
  <c r="AL41"/>
  <c r="AI14" i="2" l="1"/>
  <c r="AJ26"/>
  <c r="AI28"/>
  <c r="AJ28" s="1"/>
  <c r="AI29"/>
  <c r="AJ29" s="1"/>
  <c r="AI34"/>
  <c r="AK47" i="5"/>
  <c r="AJ47"/>
  <c r="AI46"/>
  <c r="AI44"/>
  <c r="AI42"/>
  <c r="AI34"/>
  <c r="AK35"/>
  <c r="AJ35"/>
  <c r="AI32"/>
  <c r="AI30"/>
  <c r="AK63"/>
  <c r="AJ63"/>
  <c r="AI62"/>
  <c r="AI60"/>
  <c r="AI58"/>
  <c r="AK23"/>
  <c r="AJ23"/>
  <c r="AI22"/>
  <c r="AI20"/>
  <c r="AI18"/>
  <c r="AK11"/>
  <c r="AO35" i="2"/>
  <c r="AN35"/>
  <c r="AM35"/>
  <c r="AL35"/>
  <c r="AK35"/>
  <c r="AI6" i="5"/>
  <c r="AJ11"/>
  <c r="AI10"/>
  <c r="AI8"/>
  <c r="AJ35" i="2" l="1"/>
  <c r="AI47" i="5"/>
  <c r="AI35"/>
  <c r="AI63"/>
  <c r="AI23"/>
  <c r="AI35" i="2"/>
  <c r="AI11" i="5"/>
</calcChain>
</file>

<file path=xl/comments1.xml><?xml version="1.0" encoding="utf-8"?>
<comments xmlns="http://schemas.openxmlformats.org/spreadsheetml/2006/main">
  <authors>
    <author>Margarita</author>
  </authors>
  <commentList>
    <comment ref="AJ5" authorId="0">
      <text>
        <r>
          <rPr>
            <sz val="8"/>
            <color indexed="81"/>
            <rFont val="Tahoma"/>
            <family val="2"/>
            <charset val="204"/>
          </rPr>
          <t xml:space="preserve">8 - ночные.
</t>
        </r>
      </text>
    </comment>
    <comment ref="AJ17" authorId="0">
      <text>
        <r>
          <rPr>
            <sz val="8"/>
            <color indexed="81"/>
            <rFont val="Tahoma"/>
            <family val="2"/>
            <charset val="204"/>
          </rPr>
          <t xml:space="preserve">8 - ночные.
</t>
        </r>
      </text>
    </comment>
    <comment ref="AJ29" authorId="0">
      <text>
        <r>
          <rPr>
            <sz val="8"/>
            <color indexed="81"/>
            <rFont val="Tahoma"/>
            <family val="2"/>
            <charset val="204"/>
          </rPr>
          <t xml:space="preserve">8 - ночные.
</t>
        </r>
      </text>
    </comment>
    <comment ref="AJ41" authorId="0">
      <text>
        <r>
          <rPr>
            <sz val="8"/>
            <color indexed="81"/>
            <rFont val="Tahoma"/>
            <family val="2"/>
            <charset val="204"/>
          </rPr>
          <t xml:space="preserve">8 - ночные.
</t>
        </r>
      </text>
    </comment>
    <comment ref="AJ57" authorId="0">
      <text>
        <r>
          <rPr>
            <sz val="8"/>
            <color indexed="81"/>
            <rFont val="Tahoma"/>
            <family val="2"/>
            <charset val="204"/>
          </rPr>
          <t xml:space="preserve">8 - ночные.
</t>
        </r>
      </text>
    </comment>
    <comment ref="AK70" authorId="0">
      <text>
        <r>
          <rPr>
            <sz val="8"/>
            <color indexed="81"/>
            <rFont val="Tahoma"/>
            <family val="2"/>
            <charset val="204"/>
          </rPr>
          <t xml:space="preserve">8 - ночные.
</t>
        </r>
      </text>
    </comment>
  </commentList>
</comments>
</file>

<file path=xl/comments2.xml><?xml version="1.0" encoding="utf-8"?>
<comments xmlns="http://schemas.openxmlformats.org/spreadsheetml/2006/main">
  <authors>
    <author>Margarita</author>
  </authors>
  <commentList>
    <comment ref="AM5" authorId="0">
      <text>
        <r>
          <rPr>
            <sz val="8"/>
            <color indexed="81"/>
            <rFont val="Tahoma"/>
            <family val="2"/>
            <charset val="204"/>
          </rPr>
          <t xml:space="preserve">8 - ночные.
</t>
        </r>
      </text>
    </comment>
    <comment ref="AM23" authorId="0">
      <text>
        <r>
          <rPr>
            <sz val="8"/>
            <color indexed="81"/>
            <rFont val="Tahoma"/>
            <family val="2"/>
            <charset val="204"/>
          </rPr>
          <t xml:space="preserve">8 - ночные.
</t>
        </r>
      </text>
    </comment>
    <comment ref="AM37" authorId="0">
      <text>
        <r>
          <rPr>
            <sz val="8"/>
            <color indexed="81"/>
            <rFont val="Tahoma"/>
            <family val="2"/>
            <charset val="204"/>
          </rPr>
          <t xml:space="preserve">8 - ночные.
</t>
        </r>
      </text>
    </comment>
  </commentList>
</comments>
</file>

<file path=xl/sharedStrings.xml><?xml version="1.0" encoding="utf-8"?>
<sst xmlns="http://schemas.openxmlformats.org/spreadsheetml/2006/main" count="1430" uniqueCount="139">
  <si>
    <t>№ п/п</t>
  </si>
  <si>
    <t>Ф.И.О. рабочего</t>
  </si>
  <si>
    <t>Должность</t>
  </si>
  <si>
    <t>ОТРАБОТАНО ЧАСОВ</t>
  </si>
  <si>
    <t>Всего раб. часов</t>
  </si>
  <si>
    <t>Отраб дней</t>
  </si>
  <si>
    <t>ночные часы</t>
  </si>
  <si>
    <t>Жаровских О.Н.</t>
  </si>
  <si>
    <t>уборщица</t>
  </si>
  <si>
    <t>в</t>
  </si>
  <si>
    <t>Мед Г.А.</t>
  </si>
  <si>
    <t>киномеханик</t>
  </si>
  <si>
    <t>Недайборец М.В.</t>
  </si>
  <si>
    <t>кассир</t>
  </si>
  <si>
    <t>Новицкая Н.</t>
  </si>
  <si>
    <t>администратор</t>
  </si>
  <si>
    <t xml:space="preserve">       ВСЕГО:</t>
  </si>
  <si>
    <t>Бородина</t>
  </si>
  <si>
    <t>Барабаш</t>
  </si>
  <si>
    <t>Коваленко</t>
  </si>
  <si>
    <t>№п/п</t>
  </si>
  <si>
    <t>Ф.И.О.   рабочего</t>
  </si>
  <si>
    <t>Всего раб. час</t>
  </si>
  <si>
    <t>ночные</t>
  </si>
  <si>
    <t>Праздничные</t>
  </si>
  <si>
    <t>еж.отпуск</t>
  </si>
  <si>
    <t>вед. спец. инженер</t>
  </si>
  <si>
    <t>сторож</t>
  </si>
  <si>
    <t xml:space="preserve">                       ВСЕГО:</t>
  </si>
  <si>
    <t>Отраб. дней</t>
  </si>
  <si>
    <t xml:space="preserve">о\р. </t>
  </si>
  <si>
    <t>праздн.</t>
  </si>
  <si>
    <t>ежег. отпуск</t>
  </si>
  <si>
    <t>Лунев С.А.</t>
  </si>
  <si>
    <t>ген. директор</t>
  </si>
  <si>
    <t>Лунева Л.И.</t>
  </si>
  <si>
    <t>директор ККЦ</t>
  </si>
  <si>
    <t>о\р</t>
  </si>
  <si>
    <t>Малтабар Е.В.</t>
  </si>
  <si>
    <t>зам.глав бухгалтер</t>
  </si>
  <si>
    <t>Галинская Ю.Н.</t>
  </si>
  <si>
    <t>вед.спец.юрисконсульт</t>
  </si>
  <si>
    <t>Ипатова Л.С.</t>
  </si>
  <si>
    <t>гл.бухгалтер</t>
  </si>
  <si>
    <t>Федотова А.О.</t>
  </si>
  <si>
    <t>и.о.зам.глав бухгалтер</t>
  </si>
  <si>
    <t>Бойко Е.Л.</t>
  </si>
  <si>
    <t>вед. спец. бухгалтер</t>
  </si>
  <si>
    <t>Олиферчук О.Д.</t>
  </si>
  <si>
    <t>вед. спец. экономист</t>
  </si>
  <si>
    <t>Маковский М.И.</t>
  </si>
  <si>
    <t>и.о.зам ген.директора</t>
  </si>
  <si>
    <t>Коробов С.</t>
  </si>
  <si>
    <t>Кемичаджи О.А.</t>
  </si>
  <si>
    <t>Бутвин С.Ю.</t>
  </si>
  <si>
    <t>вед. спец реп. отд.</t>
  </si>
  <si>
    <t>Золотарева Л.Н.</t>
  </si>
  <si>
    <t xml:space="preserve">зав.склад </t>
  </si>
  <si>
    <t>Матвеева Д.В..</t>
  </si>
  <si>
    <t>зав. канцелярии</t>
  </si>
  <si>
    <t>Арефьев А.Ю</t>
  </si>
  <si>
    <t>зав.хоз.</t>
  </si>
  <si>
    <t>гл.инженер</t>
  </si>
  <si>
    <t>Головин Е.В.</t>
  </si>
  <si>
    <t>вед.спец.(инженер)</t>
  </si>
  <si>
    <t>Михайлов О.Б.</t>
  </si>
  <si>
    <t>Юрцаба И.М.</t>
  </si>
  <si>
    <t>водитель</t>
  </si>
  <si>
    <t>Бузанов В.Д.</t>
  </si>
  <si>
    <t>Стефюк Л.В.</t>
  </si>
  <si>
    <t>Мишенин Е.С.</t>
  </si>
  <si>
    <t>Каниболоцкий А.И.</t>
  </si>
  <si>
    <t>вед.спец. инженер</t>
  </si>
  <si>
    <t>Барабаш С.М.</t>
  </si>
  <si>
    <t>Бородина  Ю.Г.</t>
  </si>
  <si>
    <t>Воротников Н.Г.</t>
  </si>
  <si>
    <t>дворник</t>
  </si>
  <si>
    <t>Краснобаева Е.В.</t>
  </si>
  <si>
    <t>Всего:</t>
  </si>
  <si>
    <t>14.00-22.00</t>
  </si>
  <si>
    <t>22.00-08.00</t>
  </si>
  <si>
    <t>16.00-22.00</t>
  </si>
  <si>
    <t>18.00-22.00</t>
  </si>
  <si>
    <t>17.00-22.00</t>
  </si>
  <si>
    <t>17.00-8.00</t>
  </si>
  <si>
    <t>17.00-12.00</t>
  </si>
  <si>
    <t>12.00-12.00</t>
  </si>
  <si>
    <t>12.00-8.00</t>
  </si>
  <si>
    <t>160 часов</t>
  </si>
  <si>
    <t>16.00-8.00</t>
  </si>
  <si>
    <t>19.00-12.00</t>
  </si>
  <si>
    <t>14.00-12.00</t>
  </si>
  <si>
    <t>19.00-8.00</t>
  </si>
  <si>
    <t>14.00-8.00</t>
  </si>
  <si>
    <t>Лютова М.В.</t>
  </si>
  <si>
    <t>о</t>
  </si>
  <si>
    <t>Сонгина Л.М.</t>
  </si>
  <si>
    <t>Торгузова А.В.</t>
  </si>
  <si>
    <t>Шамрай И.Л.</t>
  </si>
  <si>
    <t>Чиботару В.А.</t>
  </si>
  <si>
    <t>январь 2012 года  Макеевка</t>
  </si>
  <si>
    <t xml:space="preserve">нач.технич. Отдела </t>
  </si>
  <si>
    <t>б\р</t>
  </si>
  <si>
    <t>Алдохин А.В.</t>
  </si>
  <si>
    <t>уволена 01.03.2013</t>
  </si>
  <si>
    <t>март 2013 года ККЦ</t>
  </si>
  <si>
    <t>Поставничев В.И.</t>
  </si>
  <si>
    <t>Ларионова В.И.</t>
  </si>
  <si>
    <t>Коваленко Е.В.</t>
  </si>
  <si>
    <t>Андрийчук А.А.</t>
  </si>
  <si>
    <t>вед.спец. Инженер</t>
  </si>
  <si>
    <t>Юсин А.И.</t>
  </si>
  <si>
    <t>принят 12.03.13</t>
  </si>
  <si>
    <t>принята 02.03.13</t>
  </si>
  <si>
    <t>принят 04.03.13</t>
  </si>
  <si>
    <t>о/8</t>
  </si>
  <si>
    <t>о/5,5</t>
  </si>
  <si>
    <t>б/в</t>
  </si>
  <si>
    <t>б/9</t>
  </si>
  <si>
    <t>б/12</t>
  </si>
  <si>
    <t>март 2013 года  Макеевка</t>
  </si>
  <si>
    <t>февраль 2013 года  Макеевка</t>
  </si>
  <si>
    <t>больнич.</t>
  </si>
  <si>
    <t>принят 04.03.2013</t>
  </si>
  <si>
    <t>принят 12.03.2013</t>
  </si>
  <si>
    <t>уволен 25.03.2013</t>
  </si>
  <si>
    <t>Д</t>
  </si>
  <si>
    <t>о/в</t>
  </si>
  <si>
    <t>о/6</t>
  </si>
  <si>
    <t>о/9</t>
  </si>
  <si>
    <t>о/2</t>
  </si>
  <si>
    <t>о/13</t>
  </si>
  <si>
    <t>о/11</t>
  </si>
  <si>
    <t>март 2013 года</t>
  </si>
  <si>
    <t>принята 02.03.2013</t>
  </si>
  <si>
    <t>принята 26.03.2013</t>
  </si>
  <si>
    <t>на самом деле дней отработано 11</t>
  </si>
  <si>
    <t>на самом деле дней отработано 4</t>
  </si>
  <si>
    <t>на самом деле дней отработано 5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</si>
</sst>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7"/>
      <name val="Arial"/>
      <family val="2"/>
      <charset val="204"/>
    </font>
    <font>
      <sz val="6"/>
      <color rgb="FF00B0F0"/>
      <name val="Arial"/>
      <family val="2"/>
      <charset val="204"/>
    </font>
    <font>
      <b/>
      <sz val="6"/>
      <name val="Arial"/>
      <family val="2"/>
      <charset val="204"/>
    </font>
    <font>
      <sz val="6"/>
      <color rgb="FFFF0000"/>
      <name val="Arial"/>
      <family val="2"/>
      <charset val="204"/>
    </font>
    <font>
      <sz val="6"/>
      <color rgb="FFC00000"/>
      <name val="Arial"/>
      <family val="2"/>
      <charset val="204"/>
    </font>
    <font>
      <sz val="8"/>
      <color indexed="81"/>
      <name val="Tahoma"/>
      <family val="2"/>
      <charset val="204"/>
    </font>
    <font>
      <sz val="5"/>
      <name val="Arial"/>
      <family val="2"/>
      <charset val="204"/>
    </font>
    <font>
      <sz val="7"/>
      <color rgb="FF00B0F0"/>
      <name val="Arial"/>
      <family val="2"/>
      <charset val="204"/>
    </font>
    <font>
      <sz val="7"/>
      <color rgb="FF00B050"/>
      <name val="Arial"/>
      <family val="2"/>
      <charset val="204"/>
    </font>
    <font>
      <sz val="7"/>
      <color rgb="FFC00000"/>
      <name val="Arial"/>
      <family val="2"/>
      <charset val="204"/>
    </font>
    <font>
      <sz val="7"/>
      <color rgb="FF7030A0"/>
      <name val="Arial"/>
      <family val="2"/>
      <charset val="204"/>
    </font>
    <font>
      <b/>
      <sz val="9"/>
      <name val="Arial"/>
      <family val="2"/>
      <charset val="204"/>
    </font>
    <font>
      <b/>
      <sz val="5"/>
      <name val="Arial"/>
      <family val="2"/>
      <charset val="204"/>
    </font>
    <font>
      <b/>
      <sz val="5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C0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color rgb="FF00B05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3"/>
      <name val="Arial"/>
      <family val="2"/>
      <charset val="204"/>
    </font>
    <font>
      <b/>
      <sz val="9"/>
      <color rgb="FF0066FF"/>
      <name val="Arial"/>
      <family val="2"/>
      <charset val="204"/>
    </font>
    <font>
      <sz val="9"/>
      <name val="Arial"/>
      <family val="2"/>
      <charset val="204"/>
    </font>
    <font>
      <b/>
      <sz val="7"/>
      <color rgb="FF00B0F0"/>
      <name val="Arial"/>
      <family val="2"/>
      <charset val="204"/>
    </font>
    <font>
      <b/>
      <sz val="6"/>
      <color rgb="FF00B0F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7" fillId="0" borderId="14" xfId="0" applyFont="1" applyFill="1" applyBorder="1"/>
    <xf numFmtId="0" fontId="1" fillId="0" borderId="29" xfId="0" applyFont="1" applyFill="1" applyBorder="1" applyAlignment="1"/>
    <xf numFmtId="0" fontId="1" fillId="0" borderId="0" xfId="0" applyFont="1" applyFill="1" applyBorder="1" applyAlignment="1"/>
    <xf numFmtId="164" fontId="4" fillId="0" borderId="29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6" fillId="0" borderId="29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/>
    <xf numFmtId="0" fontId="3" fillId="0" borderId="6" xfId="0" applyFont="1" applyFill="1" applyBorder="1" applyAlignment="1">
      <alignment vertical="center"/>
    </xf>
    <xf numFmtId="0" fontId="2" fillId="0" borderId="46" xfId="0" applyFont="1" applyFill="1" applyBorder="1"/>
    <xf numFmtId="1" fontId="8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47" xfId="0" applyFont="1" applyFill="1" applyBorder="1"/>
    <xf numFmtId="1" fontId="8" fillId="0" borderId="12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center"/>
    </xf>
    <xf numFmtId="0" fontId="2" fillId="0" borderId="42" xfId="0" applyFont="1" applyFill="1" applyBorder="1"/>
    <xf numFmtId="1" fontId="8" fillId="0" borderId="19" xfId="0" applyNumberFormat="1" applyFont="1" applyFill="1" applyBorder="1" applyAlignment="1">
      <alignment horizontal="center" vertical="center"/>
    </xf>
    <xf numFmtId="0" fontId="0" fillId="0" borderId="19" xfId="0" applyFill="1" applyBorder="1"/>
    <xf numFmtId="0" fontId="8" fillId="0" borderId="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/>
    </xf>
    <xf numFmtId="0" fontId="4" fillId="0" borderId="48" xfId="0" applyFont="1" applyFill="1" applyBorder="1"/>
    <xf numFmtId="0" fontId="12" fillId="0" borderId="19" xfId="0" applyFont="1" applyFill="1" applyBorder="1" applyAlignment="1">
      <alignment horizontal="left" vertical="center" wrapText="1"/>
    </xf>
    <xf numFmtId="0" fontId="13" fillId="0" borderId="19" xfId="0" applyFont="1" applyFill="1" applyBorder="1"/>
    <xf numFmtId="0" fontId="14" fillId="0" borderId="19" xfId="0" applyFont="1" applyFill="1" applyBorder="1"/>
    <xf numFmtId="0" fontId="15" fillId="0" borderId="19" xfId="0" applyFont="1" applyFill="1" applyBorder="1"/>
    <xf numFmtId="0" fontId="16" fillId="0" borderId="19" xfId="0" applyFont="1" applyFill="1" applyBorder="1"/>
    <xf numFmtId="0" fontId="4" fillId="0" borderId="12" xfId="0" applyFont="1" applyFill="1" applyBorder="1" applyAlignment="1">
      <alignment horizontal="center"/>
    </xf>
    <xf numFmtId="0" fontId="16" fillId="0" borderId="12" xfId="0" applyFont="1" applyFill="1" applyBorder="1"/>
    <xf numFmtId="0" fontId="12" fillId="0" borderId="7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1" fontId="8" fillId="0" borderId="0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18" fillId="0" borderId="5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53" xfId="0" applyFont="1" applyFill="1" applyBorder="1" applyAlignment="1">
      <alignment horizontal="center" vertical="distributed" textRotation="90"/>
    </xf>
    <xf numFmtId="0" fontId="18" fillId="0" borderId="40" xfId="0" applyFont="1" applyFill="1" applyBorder="1" applyAlignment="1">
      <alignment horizontal="center" vertical="distributed"/>
    </xf>
    <xf numFmtId="0" fontId="18" fillId="0" borderId="45" xfId="0" applyFont="1" applyFill="1" applyBorder="1" applyAlignment="1">
      <alignment horizontal="center" vertical="distributed"/>
    </xf>
    <xf numFmtId="0" fontId="18" fillId="0" borderId="17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18" fillId="0" borderId="54" xfId="0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>
      <alignment horizontal="center" vertical="center"/>
    </xf>
    <xf numFmtId="0" fontId="12" fillId="0" borderId="21" xfId="0" applyNumberFormat="1" applyFont="1" applyFill="1" applyBorder="1" applyAlignment="1">
      <alignment horizontal="center" vertical="center"/>
    </xf>
    <xf numFmtId="1" fontId="12" fillId="0" borderId="21" xfId="0" applyNumberFormat="1" applyFont="1" applyFill="1" applyBorder="1" applyAlignment="1">
      <alignment horizontal="center"/>
    </xf>
    <xf numFmtId="1" fontId="12" fillId="0" borderId="55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55" xfId="0" applyFont="1" applyFill="1" applyBorder="1" applyAlignment="1">
      <alignment horizontal="center"/>
    </xf>
    <xf numFmtId="164" fontId="18" fillId="0" borderId="26" xfId="0" applyNumberFormat="1" applyFont="1" applyFill="1" applyBorder="1" applyAlignment="1">
      <alignment horizontal="center"/>
    </xf>
    <xf numFmtId="0" fontId="20" fillId="0" borderId="19" xfId="0" applyFont="1" applyFill="1" applyBorder="1" applyAlignment="1"/>
    <xf numFmtId="0" fontId="1" fillId="0" borderId="2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0" fillId="0" borderId="5" xfId="0" applyFont="1" applyFill="1" applyBorder="1" applyAlignment="1"/>
    <xf numFmtId="0" fontId="2" fillId="0" borderId="5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/>
    <xf numFmtId="0" fontId="3" fillId="0" borderId="19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/>
    <xf numFmtId="0" fontId="2" fillId="0" borderId="7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0" fillId="3" borderId="0" xfId="0" applyFill="1"/>
    <xf numFmtId="0" fontId="12" fillId="0" borderId="19" xfId="0" applyFont="1" applyFill="1" applyBorder="1" applyAlignment="1">
      <alignment vertical="center" wrapText="1"/>
    </xf>
    <xf numFmtId="0" fontId="5" fillId="0" borderId="0" xfId="0" applyFont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0" fontId="24" fillId="5" borderId="0" xfId="0" applyFont="1" applyFill="1"/>
    <xf numFmtId="0" fontId="8" fillId="0" borderId="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58" xfId="0" applyBorder="1"/>
    <xf numFmtId="0" fontId="0" fillId="0" borderId="54" xfId="0" applyBorder="1"/>
    <xf numFmtId="0" fontId="8" fillId="6" borderId="9" xfId="0" applyFont="1" applyFill="1" applyBorder="1" applyAlignment="1">
      <alignment horizontal="center" vertical="center"/>
    </xf>
    <xf numFmtId="0" fontId="18" fillId="6" borderId="52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18" fillId="6" borderId="5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24" fillId="6" borderId="0" xfId="0" applyFont="1" applyFill="1"/>
    <xf numFmtId="0" fontId="0" fillId="6" borderId="0" xfId="0" applyFill="1"/>
    <xf numFmtId="0" fontId="0" fillId="6" borderId="58" xfId="0" applyFill="1" applyBorder="1"/>
    <xf numFmtId="0" fontId="18" fillId="7" borderId="54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18" fillId="8" borderId="52" xfId="0" applyFont="1" applyFill="1" applyBorder="1" applyAlignment="1">
      <alignment horizontal="center" vertical="center"/>
    </xf>
    <xf numFmtId="0" fontId="18" fillId="8" borderId="17" xfId="0" applyFont="1" applyFill="1" applyBorder="1" applyAlignment="1">
      <alignment horizontal="center" vertical="center"/>
    </xf>
    <xf numFmtId="0" fontId="18" fillId="8" borderId="54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24" fillId="8" borderId="0" xfId="0" applyFont="1" applyFill="1"/>
    <xf numFmtId="0" fontId="0" fillId="8" borderId="0" xfId="0" applyFill="1"/>
    <xf numFmtId="0" fontId="0" fillId="8" borderId="58" xfId="0" applyFill="1" applyBorder="1"/>
    <xf numFmtId="0" fontId="8" fillId="6" borderId="11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7" borderId="17" xfId="0" applyFont="1" applyFill="1" applyBorder="1" applyAlignment="1"/>
    <xf numFmtId="0" fontId="8" fillId="7" borderId="35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2" fontId="8" fillId="7" borderId="26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 vertical="center" wrapText="1"/>
    </xf>
    <xf numFmtId="0" fontId="25" fillId="0" borderId="54" xfId="0" applyFont="1" applyFill="1" applyBorder="1" applyAlignment="1">
      <alignment horizontal="left" vertical="distributed" wrapText="1"/>
    </xf>
    <xf numFmtId="0" fontId="12" fillId="0" borderId="15" xfId="0" applyFont="1" applyFill="1" applyBorder="1" applyAlignment="1">
      <alignment horizontal="left" vertical="center" wrapText="1"/>
    </xf>
    <xf numFmtId="0" fontId="22" fillId="4" borderId="16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23" fillId="7" borderId="21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/>
    </xf>
    <xf numFmtId="0" fontId="20" fillId="7" borderId="21" xfId="0" applyFont="1" applyFill="1" applyBorder="1" applyAlignment="1">
      <alignment horizontal="center" vertical="center"/>
    </xf>
    <xf numFmtId="0" fontId="23" fillId="7" borderId="17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9" borderId="4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7" borderId="0" xfId="0" applyFont="1" applyFill="1" applyBorder="1" applyAlignment="1">
      <alignment horizontal="center"/>
    </xf>
    <xf numFmtId="164" fontId="26" fillId="0" borderId="0" xfId="0" applyNumberFormat="1" applyFont="1" applyBorder="1" applyAlignment="1"/>
    <xf numFmtId="0" fontId="27" fillId="0" borderId="0" xfId="0" applyFont="1" applyBorder="1"/>
    <xf numFmtId="0" fontId="27" fillId="7" borderId="0" xfId="0" applyFont="1" applyFill="1" applyBorder="1" applyAlignment="1"/>
    <xf numFmtId="0" fontId="27" fillId="7" borderId="0" xfId="0" applyFont="1" applyFill="1" applyBorder="1" applyAlignment="1">
      <alignment horizontal="left"/>
    </xf>
    <xf numFmtId="0" fontId="0" fillId="7" borderId="0" xfId="0" applyFill="1"/>
    <xf numFmtId="0" fontId="4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1" fontId="6" fillId="7" borderId="9" xfId="0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/>
    </xf>
    <xf numFmtId="0" fontId="3" fillId="7" borderId="14" xfId="0" applyFont="1" applyFill="1" applyBorder="1"/>
    <xf numFmtId="0" fontId="3" fillId="7" borderId="15" xfId="0" applyFont="1" applyFill="1" applyBorder="1" applyAlignment="1">
      <alignment vertical="center" wrapText="1"/>
    </xf>
    <xf numFmtId="0" fontId="8" fillId="7" borderId="16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6" fillId="7" borderId="19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64" fontId="4" fillId="7" borderId="19" xfId="0" applyNumberFormat="1" applyFont="1" applyFill="1" applyBorder="1" applyAlignment="1">
      <alignment horizontal="center" vertical="center"/>
    </xf>
    <xf numFmtId="0" fontId="4" fillId="7" borderId="15" xfId="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/>
    </xf>
    <xf numFmtId="0" fontId="9" fillId="7" borderId="14" xfId="0" applyFont="1" applyFill="1" applyBorder="1"/>
    <xf numFmtId="0" fontId="3" fillId="7" borderId="19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horizontal="center"/>
    </xf>
    <xf numFmtId="0" fontId="8" fillId="7" borderId="22" xfId="0" applyFont="1" applyFill="1" applyBorder="1" applyAlignment="1">
      <alignment horizontal="center"/>
    </xf>
    <xf numFmtId="0" fontId="8" fillId="7" borderId="23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 vertical="center"/>
    </xf>
    <xf numFmtId="0" fontId="4" fillId="7" borderId="12" xfId="0" applyNumberFormat="1" applyFont="1" applyFill="1" applyBorder="1" applyAlignment="1">
      <alignment horizontal="center" vertical="center"/>
    </xf>
    <xf numFmtId="0" fontId="4" fillId="7" borderId="14" xfId="0" applyNumberFormat="1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9" fillId="7" borderId="7" xfId="0" applyFont="1" applyFill="1" applyBorder="1"/>
    <xf numFmtId="0" fontId="3" fillId="7" borderId="7" xfId="0" applyFont="1" applyFill="1" applyBorder="1" applyAlignment="1">
      <alignment vertical="center" wrapText="1"/>
    </xf>
    <xf numFmtId="0" fontId="8" fillId="7" borderId="25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/>
    </xf>
    <xf numFmtId="0" fontId="4" fillId="7" borderId="7" xfId="0" applyNumberFormat="1" applyFont="1" applyFill="1" applyBorder="1" applyAlignment="1">
      <alignment horizontal="center" vertical="center"/>
    </xf>
    <xf numFmtId="0" fontId="4" fillId="7" borderId="32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164" fontId="6" fillId="7" borderId="28" xfId="0" applyNumberFormat="1" applyFont="1" applyFill="1" applyBorder="1" applyAlignment="1">
      <alignment horizontal="center"/>
    </xf>
    <xf numFmtId="0" fontId="0" fillId="7" borderId="0" xfId="0" applyFill="1" applyBorder="1"/>
    <xf numFmtId="0" fontId="8" fillId="0" borderId="49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0" fontId="5" fillId="7" borderId="0" xfId="0" applyFont="1" applyFill="1" applyBorder="1"/>
    <xf numFmtId="0" fontId="24" fillId="7" borderId="0" xfId="0" applyFont="1" applyFill="1" applyBorder="1"/>
    <xf numFmtId="0" fontId="8" fillId="7" borderId="50" xfId="0" applyFont="1" applyFill="1" applyBorder="1" applyAlignment="1">
      <alignment horizontal="center" vertical="center"/>
    </xf>
    <xf numFmtId="0" fontId="8" fillId="7" borderId="49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/>
    </xf>
    <xf numFmtId="0" fontId="4" fillId="7" borderId="17" xfId="0" applyNumberFormat="1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5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25" fillId="7" borderId="36" xfId="0" applyFont="1" applyFill="1" applyBorder="1" applyAlignment="1">
      <alignment horizontal="left" vertical="distributed" wrapText="1"/>
    </xf>
    <xf numFmtId="0" fontId="6" fillId="0" borderId="5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10" borderId="49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10" borderId="54" xfId="0" applyFont="1" applyFill="1" applyBorder="1" applyAlignment="1">
      <alignment horizontal="center" vertical="center"/>
    </xf>
    <xf numFmtId="0" fontId="28" fillId="10" borderId="17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8" fillId="10" borderId="62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/>
    </xf>
    <xf numFmtId="0" fontId="29" fillId="7" borderId="17" xfId="0" applyFont="1" applyFill="1" applyBorder="1" applyAlignment="1">
      <alignment horizontal="center" vertical="center"/>
    </xf>
    <xf numFmtId="0" fontId="29" fillId="10" borderId="17" xfId="0" applyFont="1" applyFill="1" applyBorder="1" applyAlignment="1">
      <alignment horizontal="center" vertical="center"/>
    </xf>
    <xf numFmtId="0" fontId="6" fillId="7" borderId="17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left" vertical="center" wrapText="1"/>
    </xf>
    <xf numFmtId="0" fontId="12" fillId="7" borderId="19" xfId="0" applyFont="1" applyFill="1" applyBorder="1" applyAlignment="1">
      <alignment horizontal="left" vertical="center" wrapText="1"/>
    </xf>
    <xf numFmtId="0" fontId="12" fillId="7" borderId="19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horizontal="left" vertical="center" wrapText="1"/>
    </xf>
    <xf numFmtId="0" fontId="6" fillId="7" borderId="39" xfId="0" applyFont="1" applyFill="1" applyBorder="1" applyAlignment="1">
      <alignment horizontal="center" vertical="center"/>
    </xf>
    <xf numFmtId="0" fontId="6" fillId="10" borderId="40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1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10" borderId="48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10" borderId="41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center" vertical="center"/>
    </xf>
    <xf numFmtId="0" fontId="6" fillId="10" borderId="65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center" wrapText="1"/>
    </xf>
    <xf numFmtId="0" fontId="6" fillId="7" borderId="40" xfId="0" applyFont="1" applyFill="1" applyBorder="1" applyAlignment="1">
      <alignment horizontal="center" vertical="distributed"/>
    </xf>
    <xf numFmtId="0" fontId="6" fillId="7" borderId="18" xfId="0" applyFont="1" applyFill="1" applyBorder="1" applyAlignment="1">
      <alignment horizontal="center" vertical="distributed"/>
    </xf>
    <xf numFmtId="0" fontId="6" fillId="7" borderId="16" xfId="0" applyFont="1" applyFill="1" applyBorder="1" applyAlignment="1">
      <alignment horizontal="center" vertical="center" wrapText="1"/>
    </xf>
    <xf numFmtId="0" fontId="6" fillId="7" borderId="41" xfId="0" applyFont="1" applyFill="1" applyBorder="1" applyAlignment="1">
      <alignment horizontal="center"/>
    </xf>
    <xf numFmtId="0" fontId="4" fillId="7" borderId="41" xfId="0" applyNumberFormat="1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 wrapText="1"/>
    </xf>
    <xf numFmtId="164" fontId="6" fillId="7" borderId="27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7" borderId="41" xfId="0" applyNumberFormat="1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66" xfId="0" applyFont="1" applyFill="1" applyBorder="1" applyAlignment="1">
      <alignment horizontal="center" vertical="center"/>
    </xf>
    <xf numFmtId="0" fontId="6" fillId="10" borderId="35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/>
    </xf>
    <xf numFmtId="0" fontId="6" fillId="11" borderId="40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distributed" textRotation="90"/>
    </xf>
    <xf numFmtId="0" fontId="4" fillId="0" borderId="0" xfId="0" applyFont="1" applyFill="1" applyBorder="1" applyAlignment="1">
      <alignment horizontal="center" vertical="distributed" textRotation="90"/>
    </xf>
    <xf numFmtId="0" fontId="5" fillId="0" borderId="0" xfId="0" applyFont="1" applyFill="1" applyBorder="1" applyAlignment="1">
      <alignment horizontal="center" textRotation="90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vertical="center" textRotation="90" wrapText="1"/>
    </xf>
    <xf numFmtId="0" fontId="2" fillId="7" borderId="7" xfId="0" applyFont="1" applyFill="1" applyBorder="1" applyAlignment="1">
      <alignment horizontal="center" vertical="center" textRotation="90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textRotation="90" wrapText="1"/>
    </xf>
    <xf numFmtId="0" fontId="3" fillId="7" borderId="4" xfId="0" applyFont="1" applyFill="1" applyBorder="1" applyAlignment="1">
      <alignment horizontal="center" vertical="center" textRotation="90" wrapText="1"/>
    </xf>
    <xf numFmtId="0" fontId="3" fillId="7" borderId="7" xfId="0" applyFont="1" applyFill="1" applyBorder="1" applyAlignment="1">
      <alignment horizontal="center" vertical="center" textRotation="90" wrapText="1"/>
    </xf>
    <xf numFmtId="0" fontId="3" fillId="7" borderId="13" xfId="0" applyFont="1" applyFill="1" applyBorder="1" applyAlignment="1">
      <alignment horizontal="center" vertical="center" textRotation="90" wrapText="1"/>
    </xf>
    <xf numFmtId="0" fontId="3" fillId="7" borderId="30" xfId="0" applyFont="1" applyFill="1" applyBorder="1" applyAlignment="1">
      <alignment horizontal="center" vertical="center" textRotation="90" wrapText="1"/>
    </xf>
    <xf numFmtId="0" fontId="3" fillId="7" borderId="31" xfId="0" applyFont="1" applyFill="1" applyBorder="1" applyAlignment="1">
      <alignment horizontal="center" vertical="center" textRotation="90" wrapText="1"/>
    </xf>
    <xf numFmtId="0" fontId="2" fillId="0" borderId="29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8" xfId="0" applyBorder="1"/>
    <xf numFmtId="0" fontId="0" fillId="0" borderId="54" xfId="0" applyBorder="1"/>
    <xf numFmtId="0" fontId="2" fillId="0" borderId="49" xfId="0" applyFont="1" applyFill="1" applyBorder="1" applyAlignment="1">
      <alignment horizontal="center" vertical="distributed" textRotation="90"/>
    </xf>
    <xf numFmtId="0" fontId="2" fillId="0" borderId="51" xfId="0" applyFont="1" applyFill="1" applyBorder="1" applyAlignment="1">
      <alignment horizontal="center" vertical="distributed" textRotation="90"/>
    </xf>
    <xf numFmtId="14" fontId="18" fillId="0" borderId="33" xfId="0" applyNumberFormat="1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17" fontId="1" fillId="0" borderId="42" xfId="0" applyNumberFormat="1" applyFont="1" applyFill="1" applyBorder="1" applyAlignment="1" applyProtection="1">
      <alignment horizontal="center"/>
      <protection locked="0"/>
    </xf>
    <xf numFmtId="0" fontId="1" fillId="0" borderId="42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37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37" xfId="0" applyFont="1" applyFill="1" applyBorder="1" applyAlignment="1">
      <alignment horizontal="center" vertical="center" textRotation="90" wrapText="1"/>
    </xf>
    <xf numFmtId="0" fontId="2" fillId="0" borderId="50" xfId="0" applyFont="1" applyFill="1" applyBorder="1" applyAlignment="1">
      <alignment horizontal="left" vertical="distributed" textRotation="90"/>
    </xf>
    <xf numFmtId="0" fontId="2" fillId="0" borderId="28" xfId="0" applyFont="1" applyFill="1" applyBorder="1" applyAlignment="1">
      <alignment horizontal="left" vertical="distributed" textRotation="90"/>
    </xf>
    <xf numFmtId="0" fontId="1" fillId="0" borderId="31" xfId="0" applyFont="1" applyFill="1" applyBorder="1" applyAlignment="1">
      <alignment horizontal="left"/>
    </xf>
    <xf numFmtId="0" fontId="1" fillId="0" borderId="42" xfId="0" applyFont="1" applyFill="1" applyBorder="1" applyAlignment="1">
      <alignment horizontal="left"/>
    </xf>
    <xf numFmtId="17" fontId="1" fillId="0" borderId="42" xfId="0" applyNumberFormat="1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3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textRotation="45"/>
    </xf>
    <xf numFmtId="0" fontId="3" fillId="0" borderId="33" xfId="0" applyFont="1" applyFill="1" applyBorder="1" applyAlignment="1">
      <alignment horizontal="center" vertical="center" textRotation="90" wrapText="1"/>
    </xf>
    <xf numFmtId="0" fontId="3" fillId="0" borderId="1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 textRotation="45"/>
    </xf>
    <xf numFmtId="0" fontId="10" fillId="0" borderId="35" xfId="0" applyFont="1" applyFill="1" applyBorder="1" applyAlignment="1">
      <alignment horizontal="center" textRotation="45"/>
    </xf>
    <xf numFmtId="0" fontId="3" fillId="0" borderId="56" xfId="0" applyFont="1" applyFill="1" applyBorder="1" applyAlignment="1">
      <alignment horizontal="center" vertical="center" textRotation="90" wrapText="1"/>
    </xf>
    <xf numFmtId="0" fontId="3" fillId="0" borderId="57" xfId="0" applyFont="1" applyFill="1" applyBorder="1" applyAlignment="1">
      <alignment horizontal="center" vertical="center" textRotation="90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textRotation="90" wrapText="1"/>
    </xf>
    <xf numFmtId="0" fontId="1" fillId="0" borderId="32" xfId="0" applyFont="1" applyFill="1" applyBorder="1" applyAlignment="1">
      <alignment horizontal="left"/>
    </xf>
    <xf numFmtId="0" fontId="1" fillId="0" borderId="60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0" fontId="2" fillId="7" borderId="6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left" vertical="distributed" textRotation="90"/>
    </xf>
    <xf numFmtId="0" fontId="2" fillId="0" borderId="22" xfId="0" applyFont="1" applyFill="1" applyBorder="1" applyAlignment="1">
      <alignment horizontal="center" vertical="distributed" textRotation="90"/>
    </xf>
    <xf numFmtId="0" fontId="0" fillId="7" borderId="0" xfId="0" applyFill="1" applyBorder="1" applyAlignment="1">
      <alignment horizontal="center"/>
    </xf>
    <xf numFmtId="0" fontId="0" fillId="7" borderId="0" xfId="0" applyFill="1" applyBorder="1"/>
    <xf numFmtId="0" fontId="18" fillId="7" borderId="30" xfId="0" applyFont="1" applyFill="1" applyBorder="1" applyAlignment="1">
      <alignment horizontal="center" vertical="center"/>
    </xf>
    <xf numFmtId="0" fontId="18" fillId="7" borderId="43" xfId="0" applyFont="1" applyFill="1" applyBorder="1" applyAlignment="1">
      <alignment horizontal="center" vertical="center"/>
    </xf>
    <xf numFmtId="0" fontId="18" fillId="7" borderId="6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14" fontId="6" fillId="7" borderId="1" xfId="0" applyNumberFormat="1" applyFont="1" applyFill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center" vertical="center"/>
    </xf>
    <xf numFmtId="14" fontId="6" fillId="7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1"/>
  <sheetViews>
    <sheetView topLeftCell="A5" zoomScale="110" zoomScaleNormal="110" workbookViewId="0">
      <selection activeCell="A5" sqref="A1:XFD1048576"/>
    </sheetView>
  </sheetViews>
  <sheetFormatPr defaultRowHeight="15"/>
  <cols>
    <col min="1" max="1" width="2.140625" customWidth="1"/>
    <col min="2" max="2" width="9.85546875" customWidth="1"/>
    <col min="3" max="3" width="7.7109375" customWidth="1"/>
    <col min="4" max="4" width="3" style="128" customWidth="1"/>
    <col min="5" max="34" width="3" customWidth="1"/>
    <col min="35" max="35" width="4.28515625" customWidth="1"/>
    <col min="36" max="36" width="3.85546875" customWidth="1"/>
    <col min="37" max="37" width="3.7109375" customWidth="1"/>
    <col min="38" max="38" width="4.140625" customWidth="1"/>
    <col min="39" max="42" width="3.28515625" customWidth="1"/>
  </cols>
  <sheetData>
    <row r="1" spans="1:42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</row>
    <row r="2" spans="1:42">
      <c r="C2" s="184"/>
      <c r="D2" s="184"/>
      <c r="E2" s="185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7"/>
      <c r="AL2" s="188"/>
    </row>
    <row r="3" spans="1:42">
      <c r="C3" s="184"/>
      <c r="D3" s="184"/>
      <c r="E3" s="185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7"/>
      <c r="AL3" s="188"/>
    </row>
    <row r="4" spans="1:42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</row>
    <row r="5" spans="1:42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</row>
    <row r="6" spans="1:42" ht="15.75" thickBot="1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</row>
    <row r="7" spans="1:42" ht="15.75" thickBot="1">
      <c r="A7" s="307" t="s">
        <v>105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9"/>
      <c r="AM7" s="2"/>
      <c r="AN7" s="3"/>
      <c r="AO7" s="3"/>
      <c r="AP7" s="3"/>
    </row>
    <row r="8" spans="1:42" ht="15.75" thickBot="1">
      <c r="A8" s="310" t="s">
        <v>0</v>
      </c>
      <c r="B8" s="312" t="s">
        <v>1</v>
      </c>
      <c r="C8" s="314" t="s">
        <v>2</v>
      </c>
      <c r="D8" s="307" t="s">
        <v>3</v>
      </c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9"/>
      <c r="AI8" s="316" t="s">
        <v>4</v>
      </c>
      <c r="AJ8" s="317" t="s">
        <v>5</v>
      </c>
      <c r="AK8" s="316" t="s">
        <v>6</v>
      </c>
      <c r="AL8" s="320" t="s">
        <v>122</v>
      </c>
      <c r="AM8" s="322"/>
      <c r="AN8" s="304"/>
      <c r="AO8" s="305"/>
      <c r="AP8" s="306"/>
    </row>
    <row r="9" spans="1:42" ht="15.75" thickBot="1">
      <c r="A9" s="311"/>
      <c r="B9" s="313"/>
      <c r="C9" s="315"/>
      <c r="D9" s="192">
        <v>1</v>
      </c>
      <c r="E9" s="159">
        <v>2</v>
      </c>
      <c r="F9" s="159">
        <v>3</v>
      </c>
      <c r="G9" s="159">
        <v>4</v>
      </c>
      <c r="H9" s="159">
        <v>5</v>
      </c>
      <c r="I9" s="159">
        <v>6</v>
      </c>
      <c r="J9" s="159">
        <v>7</v>
      </c>
      <c r="K9" s="159">
        <v>8</v>
      </c>
      <c r="L9" s="159">
        <v>9</v>
      </c>
      <c r="M9" s="159">
        <v>10</v>
      </c>
      <c r="N9" s="159">
        <v>11</v>
      </c>
      <c r="O9" s="159">
        <v>12</v>
      </c>
      <c r="P9" s="159">
        <v>13</v>
      </c>
      <c r="Q9" s="159">
        <v>14</v>
      </c>
      <c r="R9" s="159">
        <v>15</v>
      </c>
      <c r="S9" s="159">
        <v>16</v>
      </c>
      <c r="T9" s="193">
        <v>17</v>
      </c>
      <c r="U9" s="193">
        <v>18</v>
      </c>
      <c r="V9" s="193">
        <v>19</v>
      </c>
      <c r="W9" s="193">
        <v>20</v>
      </c>
      <c r="X9" s="193">
        <v>21</v>
      </c>
      <c r="Y9" s="193">
        <v>22</v>
      </c>
      <c r="Z9" s="193">
        <v>23</v>
      </c>
      <c r="AA9" s="193">
        <v>24</v>
      </c>
      <c r="AB9" s="193">
        <v>25</v>
      </c>
      <c r="AC9" s="194">
        <v>26</v>
      </c>
      <c r="AD9" s="193">
        <v>27</v>
      </c>
      <c r="AE9" s="193">
        <v>28</v>
      </c>
      <c r="AF9" s="193">
        <v>29</v>
      </c>
      <c r="AG9" s="195">
        <v>30</v>
      </c>
      <c r="AH9" s="196">
        <v>31</v>
      </c>
      <c r="AI9" s="317"/>
      <c r="AJ9" s="318"/>
      <c r="AK9" s="319"/>
      <c r="AL9" s="321"/>
      <c r="AM9" s="322"/>
      <c r="AN9" s="304"/>
      <c r="AO9" s="305"/>
      <c r="AP9" s="306"/>
    </row>
    <row r="10" spans="1:42" ht="14.25" customHeight="1">
      <c r="A10" s="197">
        <v>1</v>
      </c>
      <c r="B10" s="198" t="s">
        <v>7</v>
      </c>
      <c r="C10" s="199" t="s">
        <v>8</v>
      </c>
      <c r="D10" s="200">
        <v>12</v>
      </c>
      <c r="E10" s="160" t="s">
        <v>9</v>
      </c>
      <c r="F10" s="160">
        <v>9</v>
      </c>
      <c r="G10" s="160" t="s">
        <v>117</v>
      </c>
      <c r="H10" s="160" t="s">
        <v>118</v>
      </c>
      <c r="I10" s="160" t="s">
        <v>117</v>
      </c>
      <c r="J10" s="160" t="s">
        <v>119</v>
      </c>
      <c r="K10" s="160" t="s">
        <v>117</v>
      </c>
      <c r="L10" s="160" t="s">
        <v>118</v>
      </c>
      <c r="M10" s="160" t="s">
        <v>117</v>
      </c>
      <c r="N10" s="160" t="s">
        <v>118</v>
      </c>
      <c r="O10" s="160" t="s">
        <v>9</v>
      </c>
      <c r="P10" s="160">
        <v>9</v>
      </c>
      <c r="Q10" s="160" t="s">
        <v>9</v>
      </c>
      <c r="R10" s="160">
        <v>12</v>
      </c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201"/>
      <c r="AI10" s="202">
        <v>42</v>
      </c>
      <c r="AJ10" s="203">
        <v>4</v>
      </c>
      <c r="AK10" s="204">
        <v>25</v>
      </c>
      <c r="AL10" s="205">
        <v>8</v>
      </c>
      <c r="AM10" s="4"/>
      <c r="AN10" s="5"/>
      <c r="AO10" s="6"/>
      <c r="AP10" s="7"/>
    </row>
    <row r="11" spans="1:42">
      <c r="A11" s="206">
        <v>2</v>
      </c>
      <c r="B11" s="207" t="s">
        <v>10</v>
      </c>
      <c r="C11" s="208" t="s">
        <v>11</v>
      </c>
      <c r="D11" s="209">
        <v>8</v>
      </c>
      <c r="E11" s="161">
        <v>5.5</v>
      </c>
      <c r="F11" s="161">
        <v>5.5</v>
      </c>
      <c r="G11" s="161" t="s">
        <v>9</v>
      </c>
      <c r="H11" s="161" t="s">
        <v>9</v>
      </c>
      <c r="I11" s="161" t="s">
        <v>115</v>
      </c>
      <c r="J11" s="161" t="s">
        <v>115</v>
      </c>
      <c r="K11" s="161" t="s">
        <v>115</v>
      </c>
      <c r="L11" s="161" t="s">
        <v>116</v>
      </c>
      <c r="M11" s="161" t="s">
        <v>116</v>
      </c>
      <c r="N11" s="160" t="s">
        <v>9</v>
      </c>
      <c r="O11" s="161" t="s">
        <v>9</v>
      </c>
      <c r="P11" s="161" t="s">
        <v>115</v>
      </c>
      <c r="Q11" s="210" t="s">
        <v>115</v>
      </c>
      <c r="R11" s="210" t="s">
        <v>115</v>
      </c>
      <c r="S11" s="210" t="s">
        <v>95</v>
      </c>
      <c r="T11" s="210" t="s">
        <v>95</v>
      </c>
      <c r="U11" s="211" t="s">
        <v>95</v>
      </c>
      <c r="V11" s="210" t="s">
        <v>95</v>
      </c>
      <c r="W11" s="210" t="s">
        <v>95</v>
      </c>
      <c r="X11" s="210" t="s">
        <v>95</v>
      </c>
      <c r="Y11" s="210" t="s">
        <v>95</v>
      </c>
      <c r="Z11" s="210" t="s">
        <v>95</v>
      </c>
      <c r="AA11" s="210" t="s">
        <v>95</v>
      </c>
      <c r="AB11" s="210"/>
      <c r="AC11" s="210"/>
      <c r="AD11" s="210"/>
      <c r="AE11" s="210"/>
      <c r="AF11" s="210"/>
      <c r="AG11" s="210"/>
      <c r="AH11" s="212"/>
      <c r="AI11" s="202">
        <f t="shared" ref="AI11:AI14" si="0">SUM(D11:AH11)</f>
        <v>19</v>
      </c>
      <c r="AJ11" s="213">
        <v>11</v>
      </c>
      <c r="AK11" s="214"/>
      <c r="AL11" s="215"/>
      <c r="AM11" s="4"/>
      <c r="AN11" s="8"/>
      <c r="AO11" s="6"/>
      <c r="AP11" s="7"/>
    </row>
    <row r="12" spans="1:42">
      <c r="A12" s="206">
        <v>3</v>
      </c>
      <c r="B12" s="207" t="s">
        <v>12</v>
      </c>
      <c r="C12" s="216" t="s">
        <v>11</v>
      </c>
      <c r="D12" s="200">
        <v>8</v>
      </c>
      <c r="E12" s="160">
        <v>5.5</v>
      </c>
      <c r="F12" s="161">
        <v>5.5</v>
      </c>
      <c r="G12" s="161" t="s">
        <v>9</v>
      </c>
      <c r="H12" s="161" t="s">
        <v>9</v>
      </c>
      <c r="I12" s="161">
        <v>8</v>
      </c>
      <c r="J12" s="161">
        <v>8</v>
      </c>
      <c r="K12" s="161">
        <v>8</v>
      </c>
      <c r="L12" s="161">
        <v>5.5</v>
      </c>
      <c r="M12" s="161">
        <v>5.5</v>
      </c>
      <c r="N12" s="161" t="s">
        <v>9</v>
      </c>
      <c r="O12" s="161" t="s">
        <v>9</v>
      </c>
      <c r="P12" s="161">
        <v>8</v>
      </c>
      <c r="Q12" s="161">
        <v>8</v>
      </c>
      <c r="R12" s="161">
        <v>8</v>
      </c>
      <c r="S12" s="161"/>
      <c r="T12" s="161"/>
      <c r="U12" s="209"/>
      <c r="V12" s="161"/>
      <c r="W12" s="161"/>
      <c r="X12" s="161"/>
      <c r="Y12" s="161"/>
      <c r="Z12" s="161"/>
      <c r="AA12" s="161"/>
      <c r="AB12" s="161"/>
      <c r="AC12" s="161"/>
      <c r="AD12" s="209"/>
      <c r="AE12" s="161"/>
      <c r="AF12" s="161"/>
      <c r="AG12" s="161"/>
      <c r="AH12" s="217"/>
      <c r="AI12" s="202">
        <f t="shared" si="0"/>
        <v>78</v>
      </c>
      <c r="AJ12" s="213">
        <v>11</v>
      </c>
      <c r="AK12" s="214"/>
      <c r="AL12" s="215">
        <v>10</v>
      </c>
      <c r="AM12" s="4"/>
      <c r="AN12" s="8"/>
      <c r="AO12" s="6"/>
      <c r="AP12" s="7"/>
    </row>
    <row r="13" spans="1:42">
      <c r="A13" s="206">
        <v>4</v>
      </c>
      <c r="B13" s="207" t="s">
        <v>106</v>
      </c>
      <c r="C13" s="216" t="s">
        <v>13</v>
      </c>
      <c r="D13" s="200">
        <v>4</v>
      </c>
      <c r="E13" s="162">
        <v>4</v>
      </c>
      <c r="F13" s="163">
        <v>1.5</v>
      </c>
      <c r="G13" s="163" t="s">
        <v>9</v>
      </c>
      <c r="H13" s="163" t="s">
        <v>9</v>
      </c>
      <c r="I13" s="160">
        <v>4</v>
      </c>
      <c r="J13" s="160">
        <v>4</v>
      </c>
      <c r="K13" s="160">
        <v>4</v>
      </c>
      <c r="L13" s="160">
        <v>4</v>
      </c>
      <c r="M13" s="163">
        <v>1.5</v>
      </c>
      <c r="N13" s="163" t="s">
        <v>9</v>
      </c>
      <c r="O13" s="163" t="s">
        <v>9</v>
      </c>
      <c r="P13" s="160">
        <v>4</v>
      </c>
      <c r="Q13" s="160">
        <v>4</v>
      </c>
      <c r="R13" s="160">
        <v>4</v>
      </c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202">
        <f t="shared" si="0"/>
        <v>39</v>
      </c>
      <c r="AJ13" s="213">
        <v>11</v>
      </c>
      <c r="AK13" s="214"/>
      <c r="AL13" s="215"/>
      <c r="AM13" s="4"/>
      <c r="AN13" s="8"/>
      <c r="AO13" s="6"/>
      <c r="AP13" s="7"/>
    </row>
    <row r="14" spans="1:42">
      <c r="A14" s="206">
        <v>5</v>
      </c>
      <c r="B14" s="207" t="s">
        <v>107</v>
      </c>
      <c r="C14" s="216" t="s">
        <v>13</v>
      </c>
      <c r="D14" s="200">
        <v>4</v>
      </c>
      <c r="E14" s="160">
        <v>4</v>
      </c>
      <c r="F14" s="164">
        <v>1.5</v>
      </c>
      <c r="G14" s="164" t="s">
        <v>9</v>
      </c>
      <c r="H14" s="164" t="s">
        <v>9</v>
      </c>
      <c r="I14" s="164">
        <v>4</v>
      </c>
      <c r="J14" s="164">
        <v>4</v>
      </c>
      <c r="K14" s="164">
        <v>4</v>
      </c>
      <c r="L14" s="164">
        <v>4</v>
      </c>
      <c r="M14" s="164">
        <v>1.5</v>
      </c>
      <c r="N14" s="164" t="s">
        <v>9</v>
      </c>
      <c r="O14" s="164" t="s">
        <v>9</v>
      </c>
      <c r="P14" s="164">
        <v>4</v>
      </c>
      <c r="Q14" s="164">
        <v>4</v>
      </c>
      <c r="R14" s="164">
        <v>4</v>
      </c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212"/>
      <c r="AI14" s="202">
        <f t="shared" si="0"/>
        <v>39</v>
      </c>
      <c r="AJ14" s="213">
        <v>11</v>
      </c>
      <c r="AK14" s="214"/>
      <c r="AL14" s="215"/>
      <c r="AM14" s="4"/>
      <c r="AN14" s="8"/>
      <c r="AO14" s="6"/>
      <c r="AP14" s="7"/>
    </row>
    <row r="15" spans="1:42" ht="17.25" thickBot="1">
      <c r="A15" s="218">
        <v>6</v>
      </c>
      <c r="B15" s="219" t="s">
        <v>14</v>
      </c>
      <c r="C15" s="220" t="s">
        <v>15</v>
      </c>
      <c r="D15" s="221">
        <v>6</v>
      </c>
      <c r="E15" s="165">
        <v>6</v>
      </c>
      <c r="F15" s="166">
        <v>2.25</v>
      </c>
      <c r="G15" s="165" t="s">
        <v>9</v>
      </c>
      <c r="H15" s="165" t="s">
        <v>9</v>
      </c>
      <c r="I15" s="165">
        <v>6</v>
      </c>
      <c r="J15" s="165">
        <v>6</v>
      </c>
      <c r="K15" s="165">
        <v>6</v>
      </c>
      <c r="L15" s="165">
        <v>6</v>
      </c>
      <c r="M15" s="166">
        <v>2.25</v>
      </c>
      <c r="N15" s="165" t="s">
        <v>9</v>
      </c>
      <c r="O15" s="165" t="s">
        <v>9</v>
      </c>
      <c r="P15" s="165">
        <v>6</v>
      </c>
      <c r="Q15" s="165">
        <v>6</v>
      </c>
      <c r="R15" s="165">
        <v>6</v>
      </c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222"/>
      <c r="AI15" s="202">
        <f>SUM(D15:AH15)</f>
        <v>58.5</v>
      </c>
      <c r="AJ15" s="223">
        <v>11</v>
      </c>
      <c r="AK15" s="224"/>
      <c r="AL15" s="225"/>
      <c r="AM15" s="4"/>
      <c r="AN15" s="8"/>
      <c r="AO15" s="6"/>
      <c r="AP15" s="7"/>
    </row>
    <row r="16" spans="1:42" ht="15.75" thickBot="1">
      <c r="A16" s="226" t="s">
        <v>16</v>
      </c>
      <c r="B16" s="227"/>
      <c r="C16" s="227"/>
      <c r="D16" s="307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9"/>
      <c r="AI16" s="228">
        <f>SUM(AI10:AI15)</f>
        <v>275.5</v>
      </c>
      <c r="AJ16" s="228">
        <f t="shared" ref="AJ16:AL16" si="1">SUM(AJ10:AJ15)</f>
        <v>59</v>
      </c>
      <c r="AK16" s="228">
        <f t="shared" si="1"/>
        <v>25</v>
      </c>
      <c r="AL16" s="228">
        <f t="shared" si="1"/>
        <v>18</v>
      </c>
      <c r="AM16" s="9"/>
      <c r="AN16" s="10"/>
      <c r="AO16" s="11"/>
      <c r="AP16" s="11"/>
    </row>
    <row r="17" spans="1:43">
      <c r="A17" s="191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</row>
    <row r="18" spans="1:43">
      <c r="A18" s="300"/>
      <c r="B18" s="300"/>
      <c r="C18" s="300"/>
      <c r="D18" s="300"/>
      <c r="E18" s="300"/>
      <c r="F18" s="300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90"/>
      <c r="R18" s="190"/>
      <c r="S18" s="189"/>
      <c r="T18" s="189"/>
      <c r="U18" s="300"/>
      <c r="V18" s="300"/>
      <c r="W18" s="300"/>
      <c r="X18" s="300"/>
      <c r="Y18" s="300"/>
      <c r="Z18" s="300"/>
      <c r="AA18" s="300"/>
      <c r="AB18" s="300"/>
      <c r="AC18" s="189"/>
      <c r="AD18" s="189"/>
      <c r="AE18" s="189"/>
      <c r="AF18" s="189"/>
      <c r="AG18" s="189"/>
      <c r="AH18" s="189"/>
      <c r="AI18" s="189"/>
      <c r="AJ18" s="191"/>
      <c r="AK18" s="191"/>
      <c r="AL18" s="191"/>
      <c r="AM18" s="191"/>
      <c r="AN18" s="191"/>
      <c r="AO18" s="191"/>
      <c r="AP18" s="191"/>
      <c r="AQ18" s="191"/>
    </row>
    <row r="19" spans="1:43">
      <c r="A19" s="229"/>
      <c r="B19" s="229"/>
      <c r="C19" s="189"/>
      <c r="D19" s="189"/>
      <c r="E19" s="189"/>
      <c r="F19" s="189"/>
      <c r="G19" s="189"/>
      <c r="H19" s="189"/>
      <c r="I19" s="300"/>
      <c r="J19" s="300"/>
      <c r="K19" s="300"/>
      <c r="L19" s="300"/>
      <c r="M19" s="300"/>
      <c r="N19" s="300"/>
      <c r="O19" s="189"/>
      <c r="P19" s="189"/>
      <c r="Q19" s="189"/>
      <c r="R19" s="189"/>
      <c r="S19" s="189"/>
      <c r="T19" s="189"/>
      <c r="U19" s="300"/>
      <c r="V19" s="300"/>
      <c r="W19" s="300"/>
      <c r="X19" s="300"/>
      <c r="Y19" s="300"/>
      <c r="Z19" s="300"/>
      <c r="AA19" s="300"/>
      <c r="AB19" s="300"/>
      <c r="AC19" s="189"/>
      <c r="AD19" s="189"/>
      <c r="AE19" s="189"/>
      <c r="AF19" s="189"/>
      <c r="AG19" s="189"/>
      <c r="AH19" s="189"/>
      <c r="AI19" s="189"/>
      <c r="AJ19" s="191"/>
      <c r="AK19" s="191"/>
      <c r="AL19" s="191"/>
    </row>
    <row r="20" spans="1:43">
      <c r="A20" s="229"/>
      <c r="B20" s="22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91"/>
      <c r="AK20" s="191"/>
      <c r="AL20" s="191"/>
    </row>
    <row r="21" spans="1:43">
      <c r="A21" s="229"/>
      <c r="B21" s="22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91"/>
      <c r="AK21" s="191"/>
      <c r="AL21" s="191"/>
    </row>
    <row r="22" spans="1:43">
      <c r="A22" s="229"/>
      <c r="B22" s="22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91"/>
      <c r="AK22" s="191"/>
      <c r="AL22" s="191"/>
    </row>
    <row r="23" spans="1:43">
      <c r="A23" s="300"/>
      <c r="B23" s="300"/>
      <c r="C23" s="300"/>
      <c r="D23" s="300"/>
      <c r="E23" s="300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191"/>
      <c r="AK23" s="191"/>
      <c r="AL23" s="191"/>
    </row>
    <row r="24" spans="1:43">
      <c r="A24" s="229"/>
      <c r="B24" s="229"/>
      <c r="C24" s="189"/>
      <c r="D24" s="189"/>
      <c r="E24" s="189"/>
      <c r="F24" s="189"/>
      <c r="G24" s="189"/>
      <c r="H24" s="189"/>
      <c r="I24" s="300"/>
      <c r="J24" s="300"/>
      <c r="K24" s="300"/>
      <c r="L24" s="300"/>
      <c r="M24" s="300"/>
      <c r="N24" s="300"/>
      <c r="O24" s="189"/>
      <c r="P24" s="189"/>
      <c r="Q24" s="189"/>
      <c r="R24" s="189"/>
      <c r="S24" s="189"/>
      <c r="T24" s="189"/>
      <c r="U24" s="300"/>
      <c r="V24" s="300"/>
      <c r="W24" s="300"/>
      <c r="X24" s="300"/>
      <c r="Y24" s="300"/>
      <c r="Z24" s="189"/>
      <c r="AA24" s="189"/>
      <c r="AB24" s="189"/>
      <c r="AC24" s="300"/>
      <c r="AD24" s="300"/>
      <c r="AE24" s="300"/>
      <c r="AF24" s="300"/>
      <c r="AG24" s="300"/>
      <c r="AH24" s="300"/>
      <c r="AI24" s="300"/>
      <c r="AJ24" s="191"/>
      <c r="AK24" s="191"/>
      <c r="AL24" s="191"/>
    </row>
    <row r="25" spans="1:43">
      <c r="A25" s="229"/>
      <c r="B25" s="229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191"/>
      <c r="AK25" s="191"/>
      <c r="AL25" s="191"/>
    </row>
    <row r="26" spans="1:43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</row>
    <row r="27" spans="1:43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</row>
    <row r="28" spans="1:43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43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</row>
    <row r="30" spans="1:43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</row>
    <row r="31" spans="1:43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</row>
    <row r="32" spans="1:43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</row>
    <row r="33" spans="1:38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</row>
    <row r="34" spans="1:38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</row>
    <row r="35" spans="1:38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</row>
    <row r="36" spans="1:38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</row>
    <row r="37" spans="1:38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</row>
    <row r="38" spans="1:38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</row>
    <row r="39" spans="1:38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</row>
    <row r="40" spans="1:38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</row>
    <row r="41" spans="1:38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</row>
  </sheetData>
  <mergeCells count="25">
    <mergeCell ref="AN8:AN9"/>
    <mergeCell ref="AO8:AO9"/>
    <mergeCell ref="AP8:AP9"/>
    <mergeCell ref="D16:AH16"/>
    <mergeCell ref="A7:AL7"/>
    <mergeCell ref="A8:A9"/>
    <mergeCell ref="B8:B9"/>
    <mergeCell ref="C8:C9"/>
    <mergeCell ref="D8:AH8"/>
    <mergeCell ref="AI8:AI9"/>
    <mergeCell ref="AJ8:AJ9"/>
    <mergeCell ref="AK8:AK9"/>
    <mergeCell ref="AL8:AL9"/>
    <mergeCell ref="AM8:AM9"/>
    <mergeCell ref="A1:AL1"/>
    <mergeCell ref="A4:AL4"/>
    <mergeCell ref="I19:N19"/>
    <mergeCell ref="U19:AB19"/>
    <mergeCell ref="T23:AI23"/>
    <mergeCell ref="I24:N24"/>
    <mergeCell ref="U24:Y24"/>
    <mergeCell ref="AC24:AI24"/>
    <mergeCell ref="A23:E23"/>
    <mergeCell ref="U18:AB18"/>
    <mergeCell ref="A18:F1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46"/>
  <sheetViews>
    <sheetView zoomScale="120" zoomScaleNormal="120" workbookViewId="0">
      <pane ySplit="1380" topLeftCell="A7" activePane="bottomLeft"/>
      <selection sqref="A1:XFD1048576"/>
      <selection pane="bottomLeft" activeCell="D14" sqref="D14"/>
    </sheetView>
  </sheetViews>
  <sheetFormatPr defaultRowHeight="15"/>
  <cols>
    <col min="1" max="1" width="2.28515625" customWidth="1"/>
    <col min="2" max="2" width="11.28515625" customWidth="1"/>
    <col min="4" max="4" width="4.28515625" customWidth="1"/>
    <col min="5" max="6" width="2.7109375" style="146" customWidth="1"/>
    <col min="7" max="10" width="2.7109375" customWidth="1"/>
    <col min="11" max="11" width="2.7109375" style="156" customWidth="1"/>
    <col min="12" max="13" width="2.7109375" style="146" customWidth="1"/>
    <col min="14" max="34" width="2.7109375" customWidth="1"/>
    <col min="35" max="35" width="4.28515625" customWidth="1"/>
    <col min="36" max="36" width="3.28515625" customWidth="1"/>
    <col min="37" max="37" width="2.140625" customWidth="1"/>
    <col min="38" max="38" width="2.7109375" customWidth="1"/>
    <col min="39" max="39" width="2.42578125" customWidth="1"/>
    <col min="40" max="40" width="2.28515625" customWidth="1"/>
    <col min="41" max="41" width="2.7109375" customWidth="1"/>
  </cols>
  <sheetData>
    <row r="1" spans="1:41" ht="15.75" thickBot="1">
      <c r="A1" s="337">
        <v>41334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</row>
    <row r="2" spans="1:41" ht="15.75" thickBot="1">
      <c r="A2" s="339" t="s">
        <v>0</v>
      </c>
      <c r="B2" s="341" t="s">
        <v>1</v>
      </c>
      <c r="C2" s="341" t="s">
        <v>2</v>
      </c>
      <c r="D2" s="343" t="s">
        <v>3</v>
      </c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5" t="s">
        <v>4</v>
      </c>
      <c r="AJ2" s="347" t="s">
        <v>29</v>
      </c>
      <c r="AK2" s="349" t="s">
        <v>30</v>
      </c>
      <c r="AL2" s="328" t="s">
        <v>31</v>
      </c>
      <c r="AM2" s="328" t="s">
        <v>32</v>
      </c>
      <c r="AN2" s="328" t="s">
        <v>102</v>
      </c>
      <c r="AO2" s="328" t="s">
        <v>23</v>
      </c>
    </row>
    <row r="3" spans="1:41" ht="15.75" thickBot="1">
      <c r="A3" s="340"/>
      <c r="B3" s="342"/>
      <c r="C3" s="342"/>
      <c r="D3" s="135">
        <v>1</v>
      </c>
      <c r="E3" s="140">
        <v>2</v>
      </c>
      <c r="F3" s="140">
        <v>3</v>
      </c>
      <c r="G3" s="27">
        <v>4</v>
      </c>
      <c r="H3" s="27">
        <v>5</v>
      </c>
      <c r="I3" s="27">
        <v>6</v>
      </c>
      <c r="J3" s="27">
        <v>7</v>
      </c>
      <c r="K3" s="149">
        <v>8</v>
      </c>
      <c r="L3" s="140">
        <v>9</v>
      </c>
      <c r="M3" s="140">
        <v>10</v>
      </c>
      <c r="N3" s="27">
        <v>11</v>
      </c>
      <c r="O3" s="27">
        <v>12</v>
      </c>
      <c r="P3" s="27">
        <v>13</v>
      </c>
      <c r="Q3" s="27">
        <v>14</v>
      </c>
      <c r="R3" s="27">
        <v>15</v>
      </c>
      <c r="S3" s="140">
        <v>16</v>
      </c>
      <c r="T3" s="140">
        <v>17</v>
      </c>
      <c r="U3" s="27">
        <v>18</v>
      </c>
      <c r="V3" s="27">
        <v>19</v>
      </c>
      <c r="W3" s="27">
        <v>20</v>
      </c>
      <c r="X3" s="27">
        <v>21</v>
      </c>
      <c r="Y3" s="27">
        <v>22</v>
      </c>
      <c r="Z3" s="140">
        <v>23</v>
      </c>
      <c r="AA3" s="140">
        <v>24</v>
      </c>
      <c r="AB3" s="27">
        <v>25</v>
      </c>
      <c r="AC3" s="27">
        <v>26</v>
      </c>
      <c r="AD3" s="27">
        <v>27</v>
      </c>
      <c r="AE3" s="27">
        <v>28</v>
      </c>
      <c r="AF3" s="27">
        <v>29</v>
      </c>
      <c r="AG3" s="140">
        <v>30</v>
      </c>
      <c r="AH3" s="158">
        <v>31</v>
      </c>
      <c r="AI3" s="346"/>
      <c r="AJ3" s="348"/>
      <c r="AK3" s="350"/>
      <c r="AL3" s="329"/>
      <c r="AM3" s="329"/>
      <c r="AN3" s="329"/>
      <c r="AO3" s="329"/>
    </row>
    <row r="4" spans="1:41" ht="15" customHeight="1">
      <c r="A4" s="28">
        <v>1</v>
      </c>
      <c r="B4" s="29" t="s">
        <v>33</v>
      </c>
      <c r="C4" s="30" t="s">
        <v>34</v>
      </c>
      <c r="D4" s="69">
        <v>8</v>
      </c>
      <c r="E4" s="141" t="s">
        <v>9</v>
      </c>
      <c r="F4" s="141" t="s">
        <v>9</v>
      </c>
      <c r="G4" s="69">
        <v>8</v>
      </c>
      <c r="H4" s="69">
        <v>8</v>
      </c>
      <c r="I4" s="69">
        <v>8</v>
      </c>
      <c r="J4" s="69">
        <v>7</v>
      </c>
      <c r="K4" s="150" t="s">
        <v>9</v>
      </c>
      <c r="L4" s="141" t="s">
        <v>9</v>
      </c>
      <c r="M4" s="141" t="s">
        <v>9</v>
      </c>
      <c r="N4" s="69">
        <v>8</v>
      </c>
      <c r="O4" s="69">
        <v>8</v>
      </c>
      <c r="P4" s="69">
        <v>8</v>
      </c>
      <c r="Q4" s="69">
        <v>8</v>
      </c>
      <c r="R4" s="69">
        <v>8</v>
      </c>
      <c r="S4" s="69"/>
      <c r="T4" s="69"/>
      <c r="U4" s="69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58">
        <v>79</v>
      </c>
      <c r="AJ4" s="59">
        <v>10</v>
      </c>
      <c r="AK4" s="71"/>
      <c r="AL4" s="72"/>
      <c r="AM4" s="72"/>
      <c r="AN4" s="73"/>
      <c r="AO4" s="72"/>
    </row>
    <row r="5" spans="1:41" ht="15" customHeight="1">
      <c r="A5" s="31">
        <v>2</v>
      </c>
      <c r="B5" s="32" t="s">
        <v>35</v>
      </c>
      <c r="C5" s="33" t="s">
        <v>36</v>
      </c>
      <c r="D5" s="78" t="s">
        <v>37</v>
      </c>
      <c r="E5" s="142" t="s">
        <v>37</v>
      </c>
      <c r="F5" s="142" t="s">
        <v>37</v>
      </c>
      <c r="G5" s="74" t="s">
        <v>37</v>
      </c>
      <c r="H5" s="74" t="s">
        <v>37</v>
      </c>
      <c r="I5" s="74" t="s">
        <v>37</v>
      </c>
      <c r="J5" s="74" t="s">
        <v>37</v>
      </c>
      <c r="K5" s="151" t="s">
        <v>37</v>
      </c>
      <c r="L5" s="142" t="s">
        <v>37</v>
      </c>
      <c r="M5" s="142" t="s">
        <v>37</v>
      </c>
      <c r="N5" s="74" t="s">
        <v>37</v>
      </c>
      <c r="O5" s="74" t="s">
        <v>37</v>
      </c>
      <c r="P5" s="74" t="s">
        <v>37</v>
      </c>
      <c r="Q5" s="74" t="s">
        <v>37</v>
      </c>
      <c r="R5" s="74" t="s">
        <v>37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46">
        <v>0</v>
      </c>
      <c r="AJ5" s="48">
        <v>0</v>
      </c>
      <c r="AK5" s="75">
        <v>31</v>
      </c>
      <c r="AL5" s="76"/>
      <c r="AM5" s="76"/>
      <c r="AN5" s="77"/>
      <c r="AO5" s="76"/>
    </row>
    <row r="6" spans="1:41" ht="15" customHeight="1">
      <c r="A6" s="31">
        <v>3</v>
      </c>
      <c r="B6" s="32" t="s">
        <v>38</v>
      </c>
      <c r="C6" s="33" t="s">
        <v>39</v>
      </c>
      <c r="D6" s="78" t="s">
        <v>37</v>
      </c>
      <c r="E6" s="142" t="s">
        <v>37</v>
      </c>
      <c r="F6" s="142" t="s">
        <v>37</v>
      </c>
      <c r="G6" s="74" t="s">
        <v>37</v>
      </c>
      <c r="H6" s="74" t="s">
        <v>37</v>
      </c>
      <c r="I6" s="74" t="s">
        <v>37</v>
      </c>
      <c r="J6" s="74" t="s">
        <v>37</v>
      </c>
      <c r="K6" s="151" t="s">
        <v>37</v>
      </c>
      <c r="L6" s="142" t="s">
        <v>37</v>
      </c>
      <c r="M6" s="142" t="s">
        <v>37</v>
      </c>
      <c r="N6" s="74" t="s">
        <v>37</v>
      </c>
      <c r="O6" s="74" t="s">
        <v>37</v>
      </c>
      <c r="P6" s="74" t="s">
        <v>37</v>
      </c>
      <c r="Q6" s="74" t="s">
        <v>37</v>
      </c>
      <c r="R6" s="74" t="s">
        <v>37</v>
      </c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46">
        <v>0</v>
      </c>
      <c r="AJ6" s="48">
        <v>0</v>
      </c>
      <c r="AK6" s="75">
        <v>31</v>
      </c>
      <c r="AL6" s="76"/>
      <c r="AM6" s="76"/>
      <c r="AN6" s="77"/>
      <c r="AO6" s="76"/>
    </row>
    <row r="7" spans="1:41" ht="15" customHeight="1">
      <c r="A7" s="31">
        <v>4</v>
      </c>
      <c r="B7" s="34" t="s">
        <v>40</v>
      </c>
      <c r="C7" s="33" t="s">
        <v>41</v>
      </c>
      <c r="D7" s="78" t="s">
        <v>37</v>
      </c>
      <c r="E7" s="142" t="s">
        <v>37</v>
      </c>
      <c r="F7" s="142" t="s">
        <v>37</v>
      </c>
      <c r="G7" s="74" t="s">
        <v>37</v>
      </c>
      <c r="H7" s="74" t="s">
        <v>37</v>
      </c>
      <c r="I7" s="74" t="s">
        <v>37</v>
      </c>
      <c r="J7" s="74" t="s">
        <v>37</v>
      </c>
      <c r="K7" s="151" t="s">
        <v>37</v>
      </c>
      <c r="L7" s="142" t="s">
        <v>37</v>
      </c>
      <c r="M7" s="142" t="s">
        <v>37</v>
      </c>
      <c r="N7" s="74" t="s">
        <v>37</v>
      </c>
      <c r="O7" s="74" t="s">
        <v>37</v>
      </c>
      <c r="P7" s="74" t="s">
        <v>37</v>
      </c>
      <c r="Q7" s="74" t="s">
        <v>37</v>
      </c>
      <c r="R7" s="74" t="s">
        <v>37</v>
      </c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46">
        <v>0</v>
      </c>
      <c r="AJ7" s="48">
        <v>0</v>
      </c>
      <c r="AK7" s="75">
        <v>31</v>
      </c>
      <c r="AL7" s="76"/>
      <c r="AM7" s="76"/>
      <c r="AN7" s="77"/>
      <c r="AO7" s="76"/>
    </row>
    <row r="8" spans="1:41" ht="15" customHeight="1">
      <c r="A8" s="31">
        <v>5</v>
      </c>
      <c r="B8" s="34" t="s">
        <v>42</v>
      </c>
      <c r="C8" s="33" t="s">
        <v>43</v>
      </c>
      <c r="D8" s="78">
        <v>8</v>
      </c>
      <c r="E8" s="143" t="s">
        <v>9</v>
      </c>
      <c r="F8" s="143" t="s">
        <v>9</v>
      </c>
      <c r="G8" s="78">
        <v>8</v>
      </c>
      <c r="H8" s="78">
        <v>8</v>
      </c>
      <c r="I8" s="78">
        <v>8</v>
      </c>
      <c r="J8" s="78">
        <v>7</v>
      </c>
      <c r="K8" s="152" t="s">
        <v>9</v>
      </c>
      <c r="L8" s="143" t="s">
        <v>9</v>
      </c>
      <c r="M8" s="143" t="s">
        <v>9</v>
      </c>
      <c r="N8" s="78">
        <v>8</v>
      </c>
      <c r="O8" s="74">
        <v>8</v>
      </c>
      <c r="P8" s="74">
        <v>8</v>
      </c>
      <c r="Q8" s="74">
        <v>8</v>
      </c>
      <c r="R8" s="74">
        <v>8</v>
      </c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46">
        <v>79</v>
      </c>
      <c r="AJ8" s="48">
        <v>10</v>
      </c>
      <c r="AK8" s="75"/>
      <c r="AL8" s="76"/>
      <c r="AM8" s="76"/>
      <c r="AN8" s="77"/>
      <c r="AO8" s="76"/>
    </row>
    <row r="9" spans="1:41" ht="15" customHeight="1">
      <c r="A9" s="31">
        <v>6</v>
      </c>
      <c r="B9" s="35" t="s">
        <v>44</v>
      </c>
      <c r="C9" s="33" t="s">
        <v>45</v>
      </c>
      <c r="D9" s="78" t="s">
        <v>95</v>
      </c>
      <c r="E9" s="143" t="s">
        <v>95</v>
      </c>
      <c r="F9" s="143" t="s">
        <v>95</v>
      </c>
      <c r="G9" s="78">
        <v>8</v>
      </c>
      <c r="H9" s="78">
        <v>8</v>
      </c>
      <c r="I9" s="78">
        <v>8</v>
      </c>
      <c r="J9" s="78">
        <v>7</v>
      </c>
      <c r="K9" s="152" t="s">
        <v>9</v>
      </c>
      <c r="L9" s="143" t="s">
        <v>9</v>
      </c>
      <c r="M9" s="143" t="s">
        <v>9</v>
      </c>
      <c r="N9" s="78">
        <v>8</v>
      </c>
      <c r="O9" s="74">
        <v>8</v>
      </c>
      <c r="P9" s="74">
        <v>8</v>
      </c>
      <c r="Q9" s="74">
        <v>8</v>
      </c>
      <c r="R9" s="74">
        <v>8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46">
        <v>79</v>
      </c>
      <c r="AJ9" s="48">
        <v>10</v>
      </c>
      <c r="AK9" s="75"/>
      <c r="AL9" s="76"/>
      <c r="AM9" s="76"/>
      <c r="AN9" s="77"/>
      <c r="AO9" s="76"/>
    </row>
    <row r="10" spans="1:41" ht="15" customHeight="1">
      <c r="A10" s="31">
        <v>7</v>
      </c>
      <c r="B10" s="35" t="s">
        <v>46</v>
      </c>
      <c r="C10" s="33" t="s">
        <v>47</v>
      </c>
      <c r="D10" s="78">
        <v>8</v>
      </c>
      <c r="E10" s="143" t="s">
        <v>9</v>
      </c>
      <c r="F10" s="143" t="s">
        <v>9</v>
      </c>
      <c r="G10" s="78">
        <v>8</v>
      </c>
      <c r="H10" s="78">
        <v>8</v>
      </c>
      <c r="I10" s="78">
        <v>8</v>
      </c>
      <c r="J10" s="78">
        <v>7</v>
      </c>
      <c r="K10" s="152" t="s">
        <v>9</v>
      </c>
      <c r="L10" s="143" t="s">
        <v>9</v>
      </c>
      <c r="M10" s="143" t="s">
        <v>9</v>
      </c>
      <c r="N10" s="78">
        <v>8</v>
      </c>
      <c r="O10" s="74">
        <v>8</v>
      </c>
      <c r="P10" s="74">
        <v>8</v>
      </c>
      <c r="Q10" s="74">
        <v>8</v>
      </c>
      <c r="R10" s="74">
        <v>8</v>
      </c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46">
        <v>79</v>
      </c>
      <c r="AJ10" s="48">
        <v>10</v>
      </c>
      <c r="AK10" s="75"/>
      <c r="AL10" s="76"/>
      <c r="AM10" s="76"/>
      <c r="AN10" s="77"/>
      <c r="AO10" s="76"/>
    </row>
    <row r="11" spans="1:41" ht="15" customHeight="1">
      <c r="A11" s="31">
        <v>8</v>
      </c>
      <c r="B11" s="35" t="s">
        <v>48</v>
      </c>
      <c r="C11" s="33" t="s">
        <v>49</v>
      </c>
      <c r="D11" s="78">
        <v>8</v>
      </c>
      <c r="E11" s="143" t="s">
        <v>9</v>
      </c>
      <c r="F11" s="143" t="s">
        <v>9</v>
      </c>
      <c r="G11" s="78">
        <v>8</v>
      </c>
      <c r="H11" s="78">
        <v>8</v>
      </c>
      <c r="I11" s="78">
        <v>8</v>
      </c>
      <c r="J11" s="78">
        <v>7</v>
      </c>
      <c r="K11" s="152" t="s">
        <v>9</v>
      </c>
      <c r="L11" s="143" t="s">
        <v>9</v>
      </c>
      <c r="M11" s="143" t="s">
        <v>9</v>
      </c>
      <c r="N11" s="78">
        <v>8</v>
      </c>
      <c r="O11" s="74">
        <v>8</v>
      </c>
      <c r="P11" s="74">
        <v>8</v>
      </c>
      <c r="Q11" s="74">
        <v>8</v>
      </c>
      <c r="R11" s="74">
        <v>8</v>
      </c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46">
        <v>79</v>
      </c>
      <c r="AJ11" s="48">
        <v>10</v>
      </c>
      <c r="AK11" s="75"/>
      <c r="AL11" s="76"/>
      <c r="AM11" s="76"/>
      <c r="AN11" s="77"/>
      <c r="AO11" s="76"/>
    </row>
    <row r="12" spans="1:41" ht="15" customHeight="1">
      <c r="A12" s="31">
        <v>9</v>
      </c>
      <c r="B12" s="35" t="s">
        <v>50</v>
      </c>
      <c r="C12" s="33" t="s">
        <v>51</v>
      </c>
      <c r="D12" s="78">
        <v>8</v>
      </c>
      <c r="E12" s="143" t="s">
        <v>9</v>
      </c>
      <c r="F12" s="143" t="s">
        <v>9</v>
      </c>
      <c r="G12" s="78">
        <v>8</v>
      </c>
      <c r="H12" s="78">
        <v>8</v>
      </c>
      <c r="I12" s="78">
        <v>8</v>
      </c>
      <c r="J12" s="78">
        <v>7</v>
      </c>
      <c r="K12" s="152" t="s">
        <v>9</v>
      </c>
      <c r="L12" s="143" t="s">
        <v>9</v>
      </c>
      <c r="M12" s="143" t="s">
        <v>9</v>
      </c>
      <c r="N12" s="78">
        <v>8</v>
      </c>
      <c r="O12" s="74">
        <v>8</v>
      </c>
      <c r="P12" s="74">
        <v>8</v>
      </c>
      <c r="Q12" s="74">
        <v>8</v>
      </c>
      <c r="R12" s="74">
        <v>8</v>
      </c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46">
        <v>79</v>
      </c>
      <c r="AJ12" s="48">
        <v>10</v>
      </c>
      <c r="AK12" s="75"/>
      <c r="AL12" s="76"/>
      <c r="AM12" s="76"/>
      <c r="AN12" s="77"/>
      <c r="AO12" s="76"/>
    </row>
    <row r="13" spans="1:41" ht="15" customHeight="1">
      <c r="A13" s="31">
        <v>10</v>
      </c>
      <c r="B13" s="35" t="s">
        <v>52</v>
      </c>
      <c r="C13" s="33" t="s">
        <v>36</v>
      </c>
      <c r="D13" s="78">
        <v>8</v>
      </c>
      <c r="E13" s="143" t="s">
        <v>9</v>
      </c>
      <c r="F13" s="143" t="s">
        <v>9</v>
      </c>
      <c r="G13" s="78">
        <v>8</v>
      </c>
      <c r="H13" s="78">
        <v>8</v>
      </c>
      <c r="I13" s="78">
        <v>8</v>
      </c>
      <c r="J13" s="78">
        <v>7</v>
      </c>
      <c r="K13" s="152" t="s">
        <v>9</v>
      </c>
      <c r="L13" s="143" t="s">
        <v>9</v>
      </c>
      <c r="M13" s="143" t="s">
        <v>9</v>
      </c>
      <c r="N13" s="78">
        <v>8</v>
      </c>
      <c r="O13" s="74">
        <v>8</v>
      </c>
      <c r="P13" s="74">
        <v>8</v>
      </c>
      <c r="Q13" s="74">
        <v>8</v>
      </c>
      <c r="R13" s="74">
        <v>8</v>
      </c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46">
        <v>79</v>
      </c>
      <c r="AJ13" s="48">
        <v>10</v>
      </c>
      <c r="AK13" s="75"/>
      <c r="AL13" s="76"/>
      <c r="AM13" s="76"/>
      <c r="AN13" s="77"/>
      <c r="AO13" s="76"/>
    </row>
    <row r="14" spans="1:41" ht="15" customHeight="1">
      <c r="A14" s="31">
        <v>11</v>
      </c>
      <c r="B14" s="34" t="s">
        <v>53</v>
      </c>
      <c r="C14" s="33" t="s">
        <v>41</v>
      </c>
      <c r="D14" s="74" t="s">
        <v>102</v>
      </c>
      <c r="E14" s="74" t="s">
        <v>102</v>
      </c>
      <c r="F14" s="74" t="s">
        <v>102</v>
      </c>
      <c r="G14" s="74" t="s">
        <v>102</v>
      </c>
      <c r="H14" s="74" t="s">
        <v>102</v>
      </c>
      <c r="I14" s="74" t="s">
        <v>102</v>
      </c>
      <c r="J14" s="74" t="s">
        <v>102</v>
      </c>
      <c r="K14" s="151" t="s">
        <v>102</v>
      </c>
      <c r="L14" s="142" t="s">
        <v>102</v>
      </c>
      <c r="M14" s="142" t="s">
        <v>102</v>
      </c>
      <c r="N14" s="74" t="s">
        <v>102</v>
      </c>
      <c r="O14" s="74" t="s">
        <v>102</v>
      </c>
      <c r="P14" s="74" t="s">
        <v>102</v>
      </c>
      <c r="Q14" s="74" t="s">
        <v>102</v>
      </c>
      <c r="R14" s="74" t="s">
        <v>102</v>
      </c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46">
        <f t="shared" ref="AI14:AI34" si="0">SUM(E14:AH14)</f>
        <v>0</v>
      </c>
      <c r="AJ14" s="48">
        <v>0</v>
      </c>
      <c r="AK14" s="75"/>
      <c r="AL14" s="76"/>
      <c r="AM14" s="76"/>
      <c r="AN14" s="77">
        <v>31</v>
      </c>
      <c r="AO14" s="76"/>
    </row>
    <row r="15" spans="1:41" ht="15" customHeight="1">
      <c r="A15" s="31">
        <v>12</v>
      </c>
      <c r="B15" s="34" t="s">
        <v>94</v>
      </c>
      <c r="C15" s="33" t="s">
        <v>41</v>
      </c>
      <c r="D15" s="78">
        <v>8</v>
      </c>
      <c r="E15" s="143" t="s">
        <v>9</v>
      </c>
      <c r="F15" s="143" t="s">
        <v>9</v>
      </c>
      <c r="G15" s="78">
        <v>8</v>
      </c>
      <c r="H15" s="78">
        <v>8</v>
      </c>
      <c r="I15" s="78">
        <v>8</v>
      </c>
      <c r="J15" s="78">
        <v>7</v>
      </c>
      <c r="K15" s="152" t="s">
        <v>9</v>
      </c>
      <c r="L15" s="143" t="s">
        <v>9</v>
      </c>
      <c r="M15" s="142" t="s">
        <v>9</v>
      </c>
      <c r="N15" s="74">
        <v>8</v>
      </c>
      <c r="O15" s="74">
        <v>8</v>
      </c>
      <c r="P15" s="74">
        <v>8</v>
      </c>
      <c r="Q15" s="74">
        <v>8</v>
      </c>
      <c r="R15" s="74">
        <v>8</v>
      </c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46">
        <v>79</v>
      </c>
      <c r="AJ15" s="48">
        <v>10</v>
      </c>
      <c r="AK15" s="75"/>
      <c r="AL15" s="76"/>
      <c r="AM15" s="76"/>
      <c r="AN15" s="77"/>
      <c r="AO15" s="76"/>
    </row>
    <row r="16" spans="1:41" ht="15" customHeight="1">
      <c r="A16" s="31">
        <v>13</v>
      </c>
      <c r="B16" s="34" t="s">
        <v>54</v>
      </c>
      <c r="C16" s="33" t="s">
        <v>55</v>
      </c>
      <c r="D16" s="78">
        <v>8</v>
      </c>
      <c r="E16" s="143" t="s">
        <v>9</v>
      </c>
      <c r="F16" s="143" t="s">
        <v>9</v>
      </c>
      <c r="G16" s="78">
        <v>8</v>
      </c>
      <c r="H16" s="78">
        <v>8</v>
      </c>
      <c r="I16" s="78">
        <v>8</v>
      </c>
      <c r="J16" s="78">
        <v>7</v>
      </c>
      <c r="K16" s="152" t="s">
        <v>9</v>
      </c>
      <c r="L16" s="143" t="s">
        <v>9</v>
      </c>
      <c r="M16" s="142" t="s">
        <v>9</v>
      </c>
      <c r="N16" s="74">
        <v>8</v>
      </c>
      <c r="O16" s="74">
        <v>8</v>
      </c>
      <c r="P16" s="74">
        <v>8</v>
      </c>
      <c r="Q16" s="74">
        <v>8</v>
      </c>
      <c r="R16" s="74">
        <v>8</v>
      </c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46">
        <v>79</v>
      </c>
      <c r="AJ16" s="48">
        <v>10</v>
      </c>
      <c r="AK16" s="75"/>
      <c r="AL16" s="76"/>
      <c r="AM16" s="76"/>
      <c r="AN16" s="77"/>
      <c r="AO16" s="76"/>
    </row>
    <row r="17" spans="1:41" ht="15" customHeight="1">
      <c r="A17" s="31">
        <v>14</v>
      </c>
      <c r="B17" s="34" t="s">
        <v>56</v>
      </c>
      <c r="C17" s="33" t="s">
        <v>57</v>
      </c>
      <c r="D17" s="78">
        <v>8</v>
      </c>
      <c r="E17" s="143" t="s">
        <v>9</v>
      </c>
      <c r="F17" s="143" t="s">
        <v>9</v>
      </c>
      <c r="G17" s="78">
        <v>8</v>
      </c>
      <c r="H17" s="78">
        <v>8</v>
      </c>
      <c r="I17" s="78">
        <v>8</v>
      </c>
      <c r="J17" s="78">
        <v>7</v>
      </c>
      <c r="K17" s="152" t="s">
        <v>9</v>
      </c>
      <c r="L17" s="143" t="s">
        <v>9</v>
      </c>
      <c r="M17" s="142" t="s">
        <v>9</v>
      </c>
      <c r="N17" s="78">
        <v>8</v>
      </c>
      <c r="O17" s="74">
        <v>8</v>
      </c>
      <c r="P17" s="74">
        <v>8</v>
      </c>
      <c r="Q17" s="74">
        <v>8</v>
      </c>
      <c r="R17" s="74">
        <v>8</v>
      </c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46">
        <v>79</v>
      </c>
      <c r="AJ17" s="48">
        <v>10</v>
      </c>
      <c r="AK17" s="75"/>
      <c r="AL17" s="76"/>
      <c r="AM17" s="76"/>
      <c r="AN17" s="77"/>
      <c r="AO17" s="76"/>
    </row>
    <row r="18" spans="1:41" ht="15" customHeight="1">
      <c r="A18" s="31">
        <v>15</v>
      </c>
      <c r="B18" s="34" t="s">
        <v>58</v>
      </c>
      <c r="C18" s="169" t="s">
        <v>59</v>
      </c>
      <c r="D18" s="74">
        <v>8</v>
      </c>
      <c r="E18" s="331" t="s">
        <v>104</v>
      </c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2"/>
      <c r="AI18" s="46">
        <v>8</v>
      </c>
      <c r="AJ18" s="48">
        <v>1</v>
      </c>
      <c r="AK18" s="75"/>
      <c r="AL18" s="76"/>
      <c r="AM18" s="76"/>
      <c r="AN18" s="77"/>
      <c r="AO18" s="76"/>
    </row>
    <row r="19" spans="1:41" ht="15" customHeight="1">
      <c r="A19" s="31">
        <v>16</v>
      </c>
      <c r="B19" s="34" t="s">
        <v>60</v>
      </c>
      <c r="C19" s="33" t="s">
        <v>61</v>
      </c>
      <c r="D19" s="78">
        <v>8</v>
      </c>
      <c r="E19" s="143" t="s">
        <v>9</v>
      </c>
      <c r="F19" s="143" t="s">
        <v>9</v>
      </c>
      <c r="G19" s="78">
        <v>8</v>
      </c>
      <c r="H19" s="126">
        <v>8</v>
      </c>
      <c r="I19" s="126">
        <v>8</v>
      </c>
      <c r="J19" s="126">
        <v>7</v>
      </c>
      <c r="K19" s="153" t="s">
        <v>9</v>
      </c>
      <c r="L19" s="143" t="s">
        <v>9</v>
      </c>
      <c r="M19" s="142" t="s">
        <v>9</v>
      </c>
      <c r="N19" s="126">
        <v>8</v>
      </c>
      <c r="O19" s="127">
        <v>8</v>
      </c>
      <c r="P19" s="127">
        <v>8</v>
      </c>
      <c r="Q19" s="127">
        <v>8</v>
      </c>
      <c r="R19" s="127">
        <v>8</v>
      </c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46">
        <v>79</v>
      </c>
      <c r="AJ19" s="48">
        <v>10</v>
      </c>
      <c r="AK19" s="75"/>
      <c r="AL19" s="76"/>
      <c r="AM19" s="76"/>
      <c r="AN19" s="77"/>
      <c r="AO19" s="76"/>
    </row>
    <row r="20" spans="1:41" ht="15" customHeight="1">
      <c r="A20" s="31">
        <v>17</v>
      </c>
      <c r="B20" s="34" t="s">
        <v>103</v>
      </c>
      <c r="C20" s="33" t="s">
        <v>62</v>
      </c>
      <c r="D20" s="78">
        <v>8</v>
      </c>
      <c r="E20" s="143" t="s">
        <v>9</v>
      </c>
      <c r="F20" s="143" t="s">
        <v>9</v>
      </c>
      <c r="G20" s="125">
        <v>8</v>
      </c>
      <c r="H20" s="74">
        <v>8</v>
      </c>
      <c r="I20" s="74">
        <v>8</v>
      </c>
      <c r="J20" s="74">
        <v>7</v>
      </c>
      <c r="K20" s="151" t="s">
        <v>9</v>
      </c>
      <c r="L20" s="143" t="s">
        <v>9</v>
      </c>
      <c r="M20" s="142" t="s">
        <v>9</v>
      </c>
      <c r="N20" s="74">
        <v>8</v>
      </c>
      <c r="O20" s="74">
        <v>8</v>
      </c>
      <c r="P20" s="74">
        <v>8</v>
      </c>
      <c r="Q20" s="74">
        <v>8</v>
      </c>
      <c r="R20" s="74">
        <v>8</v>
      </c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46">
        <v>79</v>
      </c>
      <c r="AJ20" s="48">
        <v>10</v>
      </c>
      <c r="AK20" s="75"/>
      <c r="AL20" s="76"/>
      <c r="AM20" s="76"/>
      <c r="AN20" s="77"/>
      <c r="AO20" s="76"/>
    </row>
    <row r="21" spans="1:41" ht="15" customHeight="1">
      <c r="A21" s="31">
        <v>18</v>
      </c>
      <c r="B21" s="36" t="s">
        <v>63</v>
      </c>
      <c r="C21" s="33" t="s">
        <v>64</v>
      </c>
      <c r="D21" s="78">
        <v>8</v>
      </c>
      <c r="E21" s="143" t="s">
        <v>9</v>
      </c>
      <c r="F21" s="143" t="s">
        <v>9</v>
      </c>
      <c r="G21" s="78">
        <v>8</v>
      </c>
      <c r="H21" s="69">
        <v>8</v>
      </c>
      <c r="I21" s="69">
        <v>8</v>
      </c>
      <c r="J21" s="69">
        <v>7</v>
      </c>
      <c r="K21" s="151" t="s">
        <v>9</v>
      </c>
      <c r="L21" s="143" t="s">
        <v>9</v>
      </c>
      <c r="M21" s="142" t="s">
        <v>9</v>
      </c>
      <c r="N21" s="69">
        <v>8</v>
      </c>
      <c r="O21" s="70">
        <v>8</v>
      </c>
      <c r="P21" s="70">
        <v>8</v>
      </c>
      <c r="Q21" s="70">
        <v>8</v>
      </c>
      <c r="R21" s="70">
        <v>8</v>
      </c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46">
        <v>79</v>
      </c>
      <c r="AJ21" s="48">
        <v>10</v>
      </c>
      <c r="AK21" s="75"/>
      <c r="AL21" s="76"/>
      <c r="AM21" s="76"/>
      <c r="AN21" s="77"/>
      <c r="AO21" s="76"/>
    </row>
    <row r="22" spans="1:41" ht="15" customHeight="1">
      <c r="A22" s="31">
        <v>19</v>
      </c>
      <c r="B22" s="36" t="s">
        <v>65</v>
      </c>
      <c r="C22" s="33" t="s">
        <v>26</v>
      </c>
      <c r="D22" s="78">
        <v>8</v>
      </c>
      <c r="E22" s="143" t="s">
        <v>9</v>
      </c>
      <c r="F22" s="143" t="s">
        <v>9</v>
      </c>
      <c r="G22" s="78">
        <v>8</v>
      </c>
      <c r="H22" s="78">
        <v>8</v>
      </c>
      <c r="I22" s="78">
        <v>8</v>
      </c>
      <c r="J22" s="78">
        <v>7</v>
      </c>
      <c r="K22" s="151" t="s">
        <v>9</v>
      </c>
      <c r="L22" s="143" t="s">
        <v>9</v>
      </c>
      <c r="M22" s="142" t="s">
        <v>9</v>
      </c>
      <c r="N22" s="78">
        <v>8</v>
      </c>
      <c r="O22" s="74">
        <v>8</v>
      </c>
      <c r="P22" s="74">
        <v>8</v>
      </c>
      <c r="Q22" s="74">
        <v>8</v>
      </c>
      <c r="R22" s="74">
        <v>8</v>
      </c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46">
        <v>79</v>
      </c>
      <c r="AJ22" s="48">
        <v>10</v>
      </c>
      <c r="AK22" s="75"/>
      <c r="AL22" s="76"/>
      <c r="AM22" s="76"/>
      <c r="AN22" s="77"/>
      <c r="AO22" s="76"/>
    </row>
    <row r="23" spans="1:41" ht="15" customHeight="1">
      <c r="A23" s="31">
        <v>20</v>
      </c>
      <c r="B23" s="36" t="s">
        <v>66</v>
      </c>
      <c r="C23" s="33" t="s">
        <v>67</v>
      </c>
      <c r="D23" s="78">
        <v>8</v>
      </c>
      <c r="E23" s="143" t="s">
        <v>9</v>
      </c>
      <c r="F23" s="143" t="s">
        <v>9</v>
      </c>
      <c r="G23" s="78">
        <v>8</v>
      </c>
      <c r="H23" s="78">
        <v>8</v>
      </c>
      <c r="I23" s="78">
        <v>8</v>
      </c>
      <c r="J23" s="78">
        <v>7</v>
      </c>
      <c r="K23" s="151" t="s">
        <v>9</v>
      </c>
      <c r="L23" s="143" t="s">
        <v>9</v>
      </c>
      <c r="M23" s="142" t="s">
        <v>9</v>
      </c>
      <c r="N23" s="78">
        <v>8</v>
      </c>
      <c r="O23" s="78">
        <v>8</v>
      </c>
      <c r="P23" s="78">
        <v>8</v>
      </c>
      <c r="Q23" s="78">
        <v>8</v>
      </c>
      <c r="R23" s="78">
        <v>8</v>
      </c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4"/>
      <c r="AF23" s="74"/>
      <c r="AG23" s="74"/>
      <c r="AH23" s="74"/>
      <c r="AI23" s="46">
        <v>79</v>
      </c>
      <c r="AJ23" s="48">
        <v>10</v>
      </c>
      <c r="AK23" s="75"/>
      <c r="AL23" s="76"/>
      <c r="AM23" s="76"/>
      <c r="AN23" s="77"/>
      <c r="AO23" s="76"/>
    </row>
    <row r="24" spans="1:41" ht="12.75" customHeight="1">
      <c r="A24" s="31">
        <v>21</v>
      </c>
      <c r="B24" s="36" t="s">
        <v>68</v>
      </c>
      <c r="C24" s="33" t="s">
        <v>101</v>
      </c>
      <c r="D24" s="78">
        <v>8</v>
      </c>
      <c r="E24" s="143" t="s">
        <v>9</v>
      </c>
      <c r="F24" s="143" t="s">
        <v>9</v>
      </c>
      <c r="G24" s="78">
        <v>8</v>
      </c>
      <c r="H24" s="78">
        <v>8</v>
      </c>
      <c r="I24" s="78">
        <v>8</v>
      </c>
      <c r="J24" s="78">
        <v>7</v>
      </c>
      <c r="K24" s="151" t="s">
        <v>9</v>
      </c>
      <c r="L24" s="143" t="s">
        <v>9</v>
      </c>
      <c r="M24" s="142" t="s">
        <v>9</v>
      </c>
      <c r="N24" s="78">
        <v>8</v>
      </c>
      <c r="O24" s="74">
        <v>8</v>
      </c>
      <c r="P24" s="74">
        <v>8</v>
      </c>
      <c r="Q24" s="74">
        <v>8</v>
      </c>
      <c r="R24" s="74">
        <v>8</v>
      </c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46">
        <v>79</v>
      </c>
      <c r="AJ24" s="48">
        <v>10</v>
      </c>
      <c r="AK24" s="75"/>
      <c r="AL24" s="76"/>
      <c r="AM24" s="76"/>
      <c r="AN24" s="77"/>
      <c r="AO24" s="76"/>
    </row>
    <row r="25" spans="1:41" ht="12.75" customHeight="1">
      <c r="A25" s="31">
        <v>22</v>
      </c>
      <c r="B25" s="36" t="s">
        <v>69</v>
      </c>
      <c r="C25" s="33" t="s">
        <v>26</v>
      </c>
      <c r="D25" s="78">
        <v>8</v>
      </c>
      <c r="E25" s="143" t="s">
        <v>9</v>
      </c>
      <c r="F25" s="143" t="s">
        <v>9</v>
      </c>
      <c r="G25" s="78">
        <v>8</v>
      </c>
      <c r="H25" s="78">
        <v>8</v>
      </c>
      <c r="I25" s="78">
        <v>8</v>
      </c>
      <c r="J25" s="78">
        <v>7</v>
      </c>
      <c r="K25" s="151" t="s">
        <v>9</v>
      </c>
      <c r="L25" s="143" t="s">
        <v>9</v>
      </c>
      <c r="M25" s="142" t="s">
        <v>9</v>
      </c>
      <c r="N25" s="78">
        <v>8</v>
      </c>
      <c r="O25" s="74">
        <v>8</v>
      </c>
      <c r="P25" s="74">
        <v>8</v>
      </c>
      <c r="Q25" s="74">
        <v>8</v>
      </c>
      <c r="R25" s="74">
        <v>8</v>
      </c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46">
        <v>79</v>
      </c>
      <c r="AJ25" s="48">
        <v>10</v>
      </c>
      <c r="AK25" s="75"/>
      <c r="AL25" s="76"/>
      <c r="AM25" s="76"/>
      <c r="AN25" s="77"/>
      <c r="AO25" s="76"/>
    </row>
    <row r="26" spans="1:41" ht="12" customHeight="1">
      <c r="A26" s="31">
        <v>23</v>
      </c>
      <c r="B26" s="36" t="s">
        <v>70</v>
      </c>
      <c r="C26" s="33" t="s">
        <v>67</v>
      </c>
      <c r="D26" s="78">
        <v>8</v>
      </c>
      <c r="E26" s="143" t="s">
        <v>9</v>
      </c>
      <c r="F26" s="143" t="s">
        <v>9</v>
      </c>
      <c r="G26" s="78">
        <v>0</v>
      </c>
      <c r="H26" s="78">
        <v>0</v>
      </c>
      <c r="I26" s="78">
        <v>0</v>
      </c>
      <c r="J26" s="78">
        <v>0</v>
      </c>
      <c r="K26" s="151">
        <v>0</v>
      </c>
      <c r="L26" s="143">
        <v>0</v>
      </c>
      <c r="M26" s="142">
        <v>0</v>
      </c>
      <c r="N26" s="78">
        <v>0</v>
      </c>
      <c r="O26" s="74">
        <v>0</v>
      </c>
      <c r="P26" s="74">
        <v>0</v>
      </c>
      <c r="Q26" s="74">
        <v>0</v>
      </c>
      <c r="R26" s="74">
        <v>8</v>
      </c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46">
        <v>16</v>
      </c>
      <c r="AJ26" s="48">
        <f t="shared" ref="AJ26:AJ29" si="1">AI26/8</f>
        <v>2</v>
      </c>
      <c r="AK26" s="75"/>
      <c r="AL26" s="76"/>
      <c r="AM26" s="76">
        <v>10</v>
      </c>
      <c r="AN26" s="77"/>
      <c r="AO26" s="76"/>
    </row>
    <row r="27" spans="1:41" ht="11.25" customHeight="1">
      <c r="A27" s="31">
        <v>24</v>
      </c>
      <c r="B27" s="1" t="s">
        <v>71</v>
      </c>
      <c r="C27" s="129" t="s">
        <v>72</v>
      </c>
      <c r="D27" s="78">
        <v>8</v>
      </c>
      <c r="E27" s="143" t="s">
        <v>9</v>
      </c>
      <c r="F27" s="143" t="s">
        <v>9</v>
      </c>
      <c r="G27" s="78">
        <v>8</v>
      </c>
      <c r="H27" s="78">
        <v>8</v>
      </c>
      <c r="I27" s="78">
        <v>8</v>
      </c>
      <c r="J27" s="78">
        <v>7</v>
      </c>
      <c r="K27" s="151" t="s">
        <v>9</v>
      </c>
      <c r="L27" s="143" t="s">
        <v>9</v>
      </c>
      <c r="M27" s="142" t="s">
        <v>9</v>
      </c>
      <c r="N27" s="78">
        <v>8</v>
      </c>
      <c r="O27" s="74">
        <v>8</v>
      </c>
      <c r="P27" s="74">
        <v>8</v>
      </c>
      <c r="Q27" s="74">
        <v>8</v>
      </c>
      <c r="R27" s="74">
        <v>8</v>
      </c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46">
        <v>79</v>
      </c>
      <c r="AJ27" s="48">
        <v>10</v>
      </c>
      <c r="AK27" s="79"/>
      <c r="AL27" s="80"/>
      <c r="AM27" s="80"/>
      <c r="AN27" s="81"/>
      <c r="AO27" s="80"/>
    </row>
    <row r="28" spans="1:41" ht="15" customHeight="1">
      <c r="A28" s="31">
        <v>25</v>
      </c>
      <c r="B28" s="37" t="s">
        <v>73</v>
      </c>
      <c r="C28" s="33" t="s">
        <v>27</v>
      </c>
      <c r="D28" s="78"/>
      <c r="E28" s="143"/>
      <c r="F28" s="143"/>
      <c r="G28" s="78"/>
      <c r="H28" s="78"/>
      <c r="I28" s="78"/>
      <c r="J28" s="78"/>
      <c r="K28" s="151"/>
      <c r="L28" s="143"/>
      <c r="M28" s="142"/>
      <c r="N28" s="78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46">
        <f t="shared" si="0"/>
        <v>0</v>
      </c>
      <c r="AJ28" s="48">
        <f t="shared" si="1"/>
        <v>0</v>
      </c>
      <c r="AK28" s="79"/>
      <c r="AL28" s="80"/>
      <c r="AM28" s="80"/>
      <c r="AN28" s="82"/>
      <c r="AO28" s="80"/>
    </row>
    <row r="29" spans="1:41" ht="9.75" customHeight="1">
      <c r="A29" s="31">
        <v>26</v>
      </c>
      <c r="B29" s="37" t="s">
        <v>74</v>
      </c>
      <c r="C29" s="33" t="s">
        <v>27</v>
      </c>
      <c r="D29" s="78"/>
      <c r="E29" s="143"/>
      <c r="F29" s="143"/>
      <c r="G29" s="78"/>
      <c r="H29" s="78"/>
      <c r="I29" s="78"/>
      <c r="J29" s="78"/>
      <c r="K29" s="151"/>
      <c r="L29" s="143"/>
      <c r="M29" s="142"/>
      <c r="N29" s="78"/>
      <c r="O29" s="74" t="s">
        <v>95</v>
      </c>
      <c r="P29" s="74" t="s">
        <v>95</v>
      </c>
      <c r="Q29" s="74" t="s">
        <v>95</v>
      </c>
      <c r="R29" s="74" t="s">
        <v>95</v>
      </c>
      <c r="S29" s="74" t="s">
        <v>95</v>
      </c>
      <c r="T29" s="74" t="s">
        <v>95</v>
      </c>
      <c r="U29" s="74" t="s">
        <v>95</v>
      </c>
      <c r="V29" s="74" t="s">
        <v>95</v>
      </c>
      <c r="W29" s="74" t="s">
        <v>95</v>
      </c>
      <c r="X29" s="74" t="s">
        <v>95</v>
      </c>
      <c r="Y29" s="74" t="s">
        <v>95</v>
      </c>
      <c r="Z29" s="74" t="s">
        <v>95</v>
      </c>
      <c r="AA29" s="74" t="s">
        <v>95</v>
      </c>
      <c r="AB29" s="74" t="s">
        <v>95</v>
      </c>
      <c r="AC29" s="74"/>
      <c r="AD29" s="74"/>
      <c r="AE29" s="74"/>
      <c r="AF29" s="74"/>
      <c r="AG29" s="74"/>
      <c r="AH29" s="74"/>
      <c r="AI29" s="46">
        <f t="shared" si="0"/>
        <v>0</v>
      </c>
      <c r="AJ29" s="48">
        <f t="shared" si="1"/>
        <v>0</v>
      </c>
      <c r="AK29" s="75"/>
      <c r="AL29" s="76"/>
      <c r="AM29" s="76">
        <v>14</v>
      </c>
      <c r="AN29" s="77"/>
      <c r="AO29" s="76"/>
    </row>
    <row r="30" spans="1:41" ht="12" customHeight="1">
      <c r="A30" s="38">
        <v>27</v>
      </c>
      <c r="B30" s="39" t="s">
        <v>75</v>
      </c>
      <c r="C30" s="33" t="s">
        <v>76</v>
      </c>
      <c r="D30" s="78">
        <v>8</v>
      </c>
      <c r="E30" s="143" t="s">
        <v>9</v>
      </c>
      <c r="F30" s="143" t="s">
        <v>9</v>
      </c>
      <c r="G30" s="78">
        <v>8</v>
      </c>
      <c r="H30" s="78">
        <v>8</v>
      </c>
      <c r="I30" s="78">
        <v>8</v>
      </c>
      <c r="J30" s="78">
        <v>7</v>
      </c>
      <c r="K30" s="151" t="s">
        <v>9</v>
      </c>
      <c r="L30" s="143" t="s">
        <v>9</v>
      </c>
      <c r="M30" s="142" t="s">
        <v>9</v>
      </c>
      <c r="N30" s="78">
        <v>8</v>
      </c>
      <c r="O30" s="74">
        <v>8</v>
      </c>
      <c r="P30" s="74">
        <v>8</v>
      </c>
      <c r="Q30" s="74">
        <v>8</v>
      </c>
      <c r="R30" s="74">
        <v>8</v>
      </c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46">
        <v>79</v>
      </c>
      <c r="AJ30" s="48">
        <v>10</v>
      </c>
      <c r="AK30" s="75"/>
      <c r="AL30" s="76"/>
      <c r="AM30" s="76"/>
      <c r="AN30" s="77"/>
      <c r="AO30" s="76"/>
    </row>
    <row r="31" spans="1:41" ht="12.75" customHeight="1">
      <c r="A31" s="38">
        <v>28</v>
      </c>
      <c r="B31" s="39" t="s">
        <v>108</v>
      </c>
      <c r="C31" s="167" t="s">
        <v>27</v>
      </c>
      <c r="D31" s="168" t="s">
        <v>113</v>
      </c>
      <c r="E31" s="143"/>
      <c r="F31" s="143"/>
      <c r="G31" s="78"/>
      <c r="H31" s="78"/>
      <c r="I31" s="78"/>
      <c r="J31" s="78"/>
      <c r="K31" s="151"/>
      <c r="L31" s="143"/>
      <c r="M31" s="142"/>
      <c r="N31" s="78"/>
      <c r="O31" s="74"/>
      <c r="P31" s="74"/>
      <c r="Q31" s="74"/>
      <c r="R31" s="74"/>
      <c r="S31" s="74"/>
      <c r="T31" s="74"/>
      <c r="U31" s="74"/>
      <c r="V31" s="74"/>
      <c r="W31" s="74"/>
      <c r="X31" s="70"/>
      <c r="Y31" s="70"/>
      <c r="Z31" s="70"/>
      <c r="AA31" s="74"/>
      <c r="AB31" s="74"/>
      <c r="AC31" s="74"/>
      <c r="AD31" s="74"/>
      <c r="AE31" s="74"/>
      <c r="AF31" s="74"/>
      <c r="AG31" s="74"/>
      <c r="AH31" s="70"/>
      <c r="AI31" s="46"/>
      <c r="AJ31" s="48"/>
      <c r="AK31" s="83"/>
      <c r="AL31" s="84"/>
      <c r="AM31" s="84"/>
      <c r="AN31" s="85"/>
      <c r="AO31" s="84"/>
    </row>
    <row r="32" spans="1:41" ht="12" customHeight="1">
      <c r="A32" s="38">
        <v>29</v>
      </c>
      <c r="B32" s="39" t="s">
        <v>109</v>
      </c>
      <c r="C32" s="167" t="s">
        <v>110</v>
      </c>
      <c r="D32" s="333" t="s">
        <v>114</v>
      </c>
      <c r="E32" s="331"/>
      <c r="F32" s="334"/>
      <c r="G32" s="78">
        <v>8</v>
      </c>
      <c r="H32" s="78">
        <v>8</v>
      </c>
      <c r="I32" s="78">
        <v>8</v>
      </c>
      <c r="J32" s="78">
        <v>7</v>
      </c>
      <c r="K32" s="151" t="s">
        <v>9</v>
      </c>
      <c r="L32" s="143" t="s">
        <v>9</v>
      </c>
      <c r="M32" s="142" t="s">
        <v>9</v>
      </c>
      <c r="N32" s="78">
        <v>8</v>
      </c>
      <c r="O32" s="74">
        <v>8</v>
      </c>
      <c r="P32" s="74">
        <v>8</v>
      </c>
      <c r="Q32" s="74">
        <v>8</v>
      </c>
      <c r="R32" s="74">
        <v>8</v>
      </c>
      <c r="S32" s="74"/>
      <c r="T32" s="74"/>
      <c r="U32" s="74"/>
      <c r="V32" s="74"/>
      <c r="W32" s="74"/>
      <c r="X32" s="70"/>
      <c r="Y32" s="70"/>
      <c r="Z32" s="70"/>
      <c r="AA32" s="74"/>
      <c r="AB32" s="74"/>
      <c r="AC32" s="74"/>
      <c r="AD32" s="74"/>
      <c r="AE32" s="74"/>
      <c r="AF32" s="74"/>
      <c r="AG32" s="74"/>
      <c r="AH32" s="70"/>
      <c r="AI32" s="46">
        <v>71</v>
      </c>
      <c r="AJ32" s="48">
        <v>9</v>
      </c>
      <c r="AK32" s="83"/>
      <c r="AL32" s="84"/>
      <c r="AM32" s="84"/>
      <c r="AN32" s="85"/>
      <c r="AO32" s="84"/>
    </row>
    <row r="33" spans="1:42" ht="10.5" customHeight="1">
      <c r="A33" s="38">
        <v>30</v>
      </c>
      <c r="B33" s="39" t="s">
        <v>111</v>
      </c>
      <c r="C33" s="167" t="s">
        <v>27</v>
      </c>
      <c r="D33" s="333" t="s">
        <v>112</v>
      </c>
      <c r="E33" s="331"/>
      <c r="F33" s="331"/>
      <c r="G33" s="331"/>
      <c r="H33" s="331"/>
      <c r="I33" s="331"/>
      <c r="J33" s="331"/>
      <c r="K33" s="331"/>
      <c r="L33" s="331"/>
      <c r="M33" s="331"/>
      <c r="N33" s="334"/>
      <c r="O33" s="74"/>
      <c r="P33" s="74"/>
      <c r="Q33" s="74"/>
      <c r="R33" s="74"/>
      <c r="S33" s="74"/>
      <c r="T33" s="74"/>
      <c r="U33" s="74"/>
      <c r="V33" s="74"/>
      <c r="W33" s="74"/>
      <c r="X33" s="70"/>
      <c r="Y33" s="70"/>
      <c r="Z33" s="70"/>
      <c r="AA33" s="74"/>
      <c r="AB33" s="74"/>
      <c r="AC33" s="330">
        <v>41358</v>
      </c>
      <c r="AD33" s="331"/>
      <c r="AE33" s="331"/>
      <c r="AF33" s="331"/>
      <c r="AG33" s="331"/>
      <c r="AH33" s="332"/>
      <c r="AI33" s="46"/>
      <c r="AJ33" s="48"/>
      <c r="AK33" s="83"/>
      <c r="AL33" s="84"/>
      <c r="AM33" s="84"/>
      <c r="AN33" s="85"/>
      <c r="AO33" s="84"/>
    </row>
    <row r="34" spans="1:42" ht="12.75" customHeight="1" thickBot="1">
      <c r="A34" s="38">
        <v>31</v>
      </c>
      <c r="B34" s="39" t="s">
        <v>77</v>
      </c>
      <c r="C34" s="40" t="s">
        <v>8</v>
      </c>
      <c r="D34" s="78" t="s">
        <v>9</v>
      </c>
      <c r="E34" s="148">
        <v>12</v>
      </c>
      <c r="F34" s="148" t="s">
        <v>9</v>
      </c>
      <c r="G34" s="78">
        <v>9</v>
      </c>
      <c r="H34" s="78" t="s">
        <v>9</v>
      </c>
      <c r="I34" s="78">
        <v>12</v>
      </c>
      <c r="J34" s="78" t="s">
        <v>9</v>
      </c>
      <c r="K34" s="151">
        <v>12</v>
      </c>
      <c r="L34" s="143" t="s">
        <v>9</v>
      </c>
      <c r="M34" s="142">
        <v>9</v>
      </c>
      <c r="N34" s="74" t="s">
        <v>9</v>
      </c>
      <c r="O34" s="74">
        <v>12</v>
      </c>
      <c r="P34" s="74" t="s">
        <v>9</v>
      </c>
      <c r="Q34" s="74">
        <v>9</v>
      </c>
      <c r="R34" s="74" t="s">
        <v>9</v>
      </c>
      <c r="S34" s="74"/>
      <c r="T34" s="74"/>
      <c r="U34" s="74"/>
      <c r="V34" s="74"/>
      <c r="W34" s="74"/>
      <c r="X34" s="70"/>
      <c r="Y34" s="70"/>
      <c r="Z34" s="70"/>
      <c r="AA34" s="74"/>
      <c r="AB34" s="74"/>
      <c r="AC34" s="74"/>
      <c r="AD34" s="74"/>
      <c r="AE34" s="74"/>
      <c r="AF34" s="74"/>
      <c r="AG34" s="74"/>
      <c r="AH34" s="70"/>
      <c r="AI34" s="46">
        <f t="shared" si="0"/>
        <v>75</v>
      </c>
      <c r="AJ34" s="48">
        <v>7</v>
      </c>
      <c r="AK34" s="83"/>
      <c r="AL34" s="84"/>
      <c r="AM34" s="84"/>
      <c r="AN34" s="85"/>
      <c r="AO34" s="86"/>
    </row>
    <row r="35" spans="1:42" ht="15.75" thickBot="1">
      <c r="A35" s="335" t="s">
        <v>78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136">
        <f t="shared" ref="AI35:AO35" si="2">SUM(AI4:AI34)</f>
        <v>1671</v>
      </c>
      <c r="AJ35" s="136">
        <f t="shared" si="2"/>
        <v>209</v>
      </c>
      <c r="AK35" s="41">
        <f t="shared" si="2"/>
        <v>93</v>
      </c>
      <c r="AL35" s="41">
        <f t="shared" si="2"/>
        <v>0</v>
      </c>
      <c r="AM35" s="41">
        <f t="shared" si="2"/>
        <v>24</v>
      </c>
      <c r="AN35" s="41">
        <f t="shared" si="2"/>
        <v>31</v>
      </c>
      <c r="AO35" s="41">
        <f t="shared" si="2"/>
        <v>0</v>
      </c>
    </row>
    <row r="36" spans="1:42">
      <c r="D36" s="132">
        <v>1</v>
      </c>
      <c r="E36" s="144">
        <v>2</v>
      </c>
      <c r="F36" s="144">
        <v>3</v>
      </c>
      <c r="G36" s="131">
        <v>4</v>
      </c>
      <c r="H36" s="131">
        <v>5</v>
      </c>
      <c r="I36" s="131">
        <v>6</v>
      </c>
      <c r="J36" s="131">
        <v>7</v>
      </c>
      <c r="K36" s="154">
        <v>8</v>
      </c>
      <c r="L36" s="144">
        <v>9</v>
      </c>
      <c r="M36" s="144">
        <v>10</v>
      </c>
      <c r="N36" s="131">
        <v>11</v>
      </c>
      <c r="O36" s="131">
        <v>12</v>
      </c>
      <c r="P36" s="131">
        <v>13</v>
      </c>
      <c r="Q36" s="131">
        <v>14</v>
      </c>
      <c r="R36" s="131">
        <v>15</v>
      </c>
      <c r="S36" s="131">
        <v>16</v>
      </c>
      <c r="T36" s="131">
        <v>17</v>
      </c>
      <c r="U36" s="131">
        <v>18</v>
      </c>
      <c r="V36" s="131">
        <v>19</v>
      </c>
      <c r="W36" s="131">
        <v>20</v>
      </c>
      <c r="X36" s="131">
        <v>21</v>
      </c>
      <c r="Y36" s="131">
        <v>22</v>
      </c>
      <c r="Z36" s="131">
        <v>23</v>
      </c>
      <c r="AA36" s="131">
        <v>24</v>
      </c>
      <c r="AB36" s="131">
        <v>25</v>
      </c>
      <c r="AC36" s="131">
        <v>26</v>
      </c>
      <c r="AD36" s="131">
        <v>27</v>
      </c>
      <c r="AE36" s="131">
        <v>28</v>
      </c>
      <c r="AF36" s="131">
        <v>29</v>
      </c>
      <c r="AG36" s="131">
        <v>30</v>
      </c>
      <c r="AH36" s="131">
        <v>31</v>
      </c>
      <c r="AI36" s="130"/>
    </row>
    <row r="37" spans="1:42">
      <c r="D37" s="134"/>
      <c r="E37" s="145"/>
      <c r="F37" s="145"/>
      <c r="G37" s="134"/>
      <c r="H37" s="134"/>
      <c r="I37" s="134"/>
      <c r="J37" s="134"/>
      <c r="K37" s="155"/>
      <c r="L37" s="145"/>
      <c r="M37" s="145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</row>
    <row r="40" spans="1:42">
      <c r="C40" s="137"/>
      <c r="D40" s="323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5"/>
    </row>
    <row r="41" spans="1:42">
      <c r="C41" s="137"/>
      <c r="D41" s="323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4"/>
      <c r="AE41" s="324"/>
      <c r="AF41" s="325"/>
    </row>
    <row r="42" spans="1:42">
      <c r="C42" s="137"/>
      <c r="D42" s="323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5"/>
    </row>
    <row r="43" spans="1:42">
      <c r="C43" s="137"/>
      <c r="D43" s="323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7"/>
    </row>
    <row r="44" spans="1:42">
      <c r="C44" s="137"/>
      <c r="D44" s="138"/>
      <c r="E44" s="147"/>
      <c r="F44" s="147"/>
      <c r="G44" s="138"/>
      <c r="H44" s="138"/>
      <c r="I44" s="138"/>
      <c r="J44" s="138"/>
      <c r="K44" s="157"/>
      <c r="L44" s="147"/>
      <c r="M44" s="147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9"/>
    </row>
    <row r="45" spans="1:42">
      <c r="C45" s="137"/>
      <c r="D45" s="138"/>
      <c r="E45" s="147"/>
      <c r="F45" s="147"/>
      <c r="G45" s="138"/>
      <c r="H45" s="138"/>
      <c r="I45" s="138"/>
      <c r="J45" s="138"/>
      <c r="K45" s="157"/>
      <c r="L45" s="147"/>
      <c r="M45" s="147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9"/>
    </row>
    <row r="46" spans="1:42">
      <c r="C46" s="137"/>
      <c r="D46" s="138"/>
      <c r="E46" s="147"/>
      <c r="F46" s="147"/>
      <c r="G46" s="138"/>
      <c r="H46" s="138"/>
      <c r="I46" s="138"/>
      <c r="J46" s="138"/>
      <c r="K46" s="157"/>
      <c r="L46" s="147"/>
      <c r="M46" s="147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9"/>
    </row>
  </sheetData>
  <mergeCells count="21">
    <mergeCell ref="AO2:AO3"/>
    <mergeCell ref="A35:AH35"/>
    <mergeCell ref="A1:AO1"/>
    <mergeCell ref="A2:A3"/>
    <mergeCell ref="B2:B3"/>
    <mergeCell ref="C2:C3"/>
    <mergeCell ref="D2:AH2"/>
    <mergeCell ref="AI2:AI3"/>
    <mergeCell ref="AJ2:AJ3"/>
    <mergeCell ref="AK2:AK3"/>
    <mergeCell ref="AL2:AL3"/>
    <mergeCell ref="AM2:AM3"/>
    <mergeCell ref="E18:AH18"/>
    <mergeCell ref="D33:N33"/>
    <mergeCell ref="D40:AF40"/>
    <mergeCell ref="D43:AF43"/>
    <mergeCell ref="D41:AF41"/>
    <mergeCell ref="D42:AF42"/>
    <mergeCell ref="AN2:AN3"/>
    <mergeCell ref="AC33:AH33"/>
    <mergeCell ref="D32:F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M76"/>
  <sheetViews>
    <sheetView zoomScale="120" zoomScaleNormal="120" workbookViewId="0">
      <selection activeCell="S9" sqref="S9"/>
    </sheetView>
  </sheetViews>
  <sheetFormatPr defaultRowHeight="15"/>
  <cols>
    <col min="1" max="1" width="1.5703125" customWidth="1"/>
    <col min="2" max="2" width="5" customWidth="1"/>
    <col min="3" max="3" width="3.85546875" customWidth="1"/>
    <col min="4" max="34" width="3.5703125" customWidth="1"/>
    <col min="35" max="35" width="2.85546875" customWidth="1"/>
    <col min="36" max="36" width="3" customWidth="1"/>
    <col min="37" max="37" width="3.42578125" customWidth="1"/>
    <col min="38" max="38" width="0.28515625" hidden="1" customWidth="1"/>
  </cols>
  <sheetData>
    <row r="2" spans="1:38" ht="15.75" thickBot="1">
      <c r="A2" s="353">
        <v>41275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</row>
    <row r="3" spans="1:38" ht="15.75" thickBot="1">
      <c r="A3" s="347" t="s">
        <v>20</v>
      </c>
      <c r="B3" s="355" t="s">
        <v>21</v>
      </c>
      <c r="C3" s="355" t="s">
        <v>2</v>
      </c>
      <c r="D3" s="343" t="s">
        <v>3</v>
      </c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7" t="s">
        <v>22</v>
      </c>
      <c r="AJ3" s="347" t="s">
        <v>23</v>
      </c>
      <c r="AK3" s="347" t="s">
        <v>24</v>
      </c>
      <c r="AL3" s="339" t="s">
        <v>25</v>
      </c>
    </row>
    <row r="4" spans="1:38" ht="15.75" thickBot="1">
      <c r="A4" s="348"/>
      <c r="B4" s="356"/>
      <c r="C4" s="357"/>
      <c r="D4" s="13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>
        <v>28</v>
      </c>
      <c r="AF4" s="14">
        <v>29</v>
      </c>
      <c r="AG4" s="14">
        <v>30</v>
      </c>
      <c r="AH4" s="14">
        <v>31</v>
      </c>
      <c r="AI4" s="358"/>
      <c r="AJ4" s="359"/>
      <c r="AK4" s="359"/>
      <c r="AL4" s="360"/>
    </row>
    <row r="5" spans="1:38" ht="15" customHeight="1">
      <c r="A5" s="369">
        <v>1</v>
      </c>
      <c r="B5" s="371" t="s">
        <v>18</v>
      </c>
      <c r="C5" s="373" t="s">
        <v>27</v>
      </c>
      <c r="D5" s="42" t="s">
        <v>80</v>
      </c>
      <c r="E5" s="43" t="s">
        <v>9</v>
      </c>
      <c r="F5" s="43" t="s">
        <v>81</v>
      </c>
      <c r="G5" s="44" t="s">
        <v>80</v>
      </c>
      <c r="H5" s="43" t="s">
        <v>9</v>
      </c>
      <c r="I5" s="43" t="s">
        <v>81</v>
      </c>
      <c r="J5" s="44" t="s">
        <v>80</v>
      </c>
      <c r="K5" s="43" t="s">
        <v>9</v>
      </c>
      <c r="L5" s="43" t="s">
        <v>81</v>
      </c>
      <c r="M5" s="44" t="s">
        <v>80</v>
      </c>
      <c r="N5" s="43" t="s">
        <v>9</v>
      </c>
      <c r="O5" s="43" t="s">
        <v>81</v>
      </c>
      <c r="P5" s="44" t="s">
        <v>80</v>
      </c>
      <c r="Q5" s="43" t="s">
        <v>9</v>
      </c>
      <c r="R5" s="43" t="s">
        <v>81</v>
      </c>
      <c r="S5" s="44" t="s">
        <v>80</v>
      </c>
      <c r="T5" s="43" t="s">
        <v>9</v>
      </c>
      <c r="U5" s="43" t="s">
        <v>81</v>
      </c>
      <c r="V5" s="44" t="s">
        <v>80</v>
      </c>
      <c r="W5" s="43" t="s">
        <v>9</v>
      </c>
      <c r="X5" s="43" t="s">
        <v>81</v>
      </c>
      <c r="Y5" s="44" t="s">
        <v>80</v>
      </c>
      <c r="Z5" s="43" t="s">
        <v>9</v>
      </c>
      <c r="AA5" s="43" t="s">
        <v>81</v>
      </c>
      <c r="AB5" s="44" t="s">
        <v>80</v>
      </c>
      <c r="AC5" s="43" t="s">
        <v>9</v>
      </c>
      <c r="AD5" s="43" t="s">
        <v>81</v>
      </c>
      <c r="AE5" s="44" t="s">
        <v>80</v>
      </c>
      <c r="AF5" s="43" t="s">
        <v>9</v>
      </c>
      <c r="AG5" s="43" t="s">
        <v>82</v>
      </c>
      <c r="AH5" s="45" t="s">
        <v>80</v>
      </c>
      <c r="AI5" s="15"/>
      <c r="AJ5" s="16"/>
      <c r="AK5" s="368">
        <v>20</v>
      </c>
      <c r="AL5" s="17"/>
    </row>
    <row r="6" spans="1:38">
      <c r="A6" s="370"/>
      <c r="B6" s="372"/>
      <c r="C6" s="374"/>
      <c r="D6" s="46">
        <v>10</v>
      </c>
      <c r="E6" s="47"/>
      <c r="F6" s="47">
        <v>6</v>
      </c>
      <c r="G6" s="47">
        <v>10</v>
      </c>
      <c r="H6" s="47"/>
      <c r="I6" s="47">
        <v>6</v>
      </c>
      <c r="J6" s="47">
        <v>10</v>
      </c>
      <c r="K6" s="47"/>
      <c r="L6" s="47">
        <v>6</v>
      </c>
      <c r="M6" s="47">
        <v>10</v>
      </c>
      <c r="N6" s="47"/>
      <c r="O6" s="47">
        <v>6</v>
      </c>
      <c r="P6" s="47">
        <v>10</v>
      </c>
      <c r="Q6" s="47"/>
      <c r="R6" s="47">
        <v>6</v>
      </c>
      <c r="S6" s="47">
        <v>10</v>
      </c>
      <c r="T6" s="47"/>
      <c r="U6" s="47">
        <v>6</v>
      </c>
      <c r="V6" s="47">
        <v>10</v>
      </c>
      <c r="W6" s="47"/>
      <c r="X6" s="47">
        <v>6</v>
      </c>
      <c r="Y6" s="47">
        <v>10</v>
      </c>
      <c r="Z6" s="47"/>
      <c r="AA6" s="47">
        <v>6</v>
      </c>
      <c r="AB6" s="47">
        <v>10</v>
      </c>
      <c r="AC6" s="47"/>
      <c r="AD6" s="47">
        <v>6</v>
      </c>
      <c r="AE6" s="47">
        <v>10</v>
      </c>
      <c r="AF6" s="47"/>
      <c r="AG6" s="47">
        <v>4</v>
      </c>
      <c r="AH6" s="48">
        <v>10</v>
      </c>
      <c r="AI6" s="18">
        <f>SUM(D6:AH6)</f>
        <v>168</v>
      </c>
      <c r="AJ6" s="19">
        <v>88</v>
      </c>
      <c r="AK6" s="365"/>
      <c r="AL6" s="20"/>
    </row>
    <row r="7" spans="1:38" ht="16.5">
      <c r="A7" s="361">
        <v>2</v>
      </c>
      <c r="B7" s="362" t="s">
        <v>19</v>
      </c>
      <c r="C7" s="363" t="s">
        <v>27</v>
      </c>
      <c r="D7" s="46" t="s">
        <v>81</v>
      </c>
      <c r="E7" s="49" t="s">
        <v>80</v>
      </c>
      <c r="F7" s="47" t="s">
        <v>9</v>
      </c>
      <c r="G7" s="47" t="s">
        <v>81</v>
      </c>
      <c r="H7" s="49" t="s">
        <v>80</v>
      </c>
      <c r="I7" s="47" t="s">
        <v>9</v>
      </c>
      <c r="J7" s="47" t="s">
        <v>81</v>
      </c>
      <c r="K7" s="49" t="s">
        <v>80</v>
      </c>
      <c r="L7" s="47" t="s">
        <v>9</v>
      </c>
      <c r="M7" s="47" t="s">
        <v>81</v>
      </c>
      <c r="N7" s="49" t="s">
        <v>80</v>
      </c>
      <c r="O7" s="47" t="s">
        <v>9</v>
      </c>
      <c r="P7" s="47" t="s">
        <v>81</v>
      </c>
      <c r="Q7" s="49" t="s">
        <v>80</v>
      </c>
      <c r="R7" s="47" t="s">
        <v>9</v>
      </c>
      <c r="S7" s="47" t="s">
        <v>81</v>
      </c>
      <c r="T7" s="49" t="s">
        <v>80</v>
      </c>
      <c r="U7" s="47" t="s">
        <v>9</v>
      </c>
      <c r="V7" s="47" t="s">
        <v>81</v>
      </c>
      <c r="W7" s="49" t="s">
        <v>80</v>
      </c>
      <c r="X7" s="47" t="s">
        <v>9</v>
      </c>
      <c r="Y7" s="47" t="s">
        <v>81</v>
      </c>
      <c r="Z7" s="49" t="s">
        <v>80</v>
      </c>
      <c r="AA7" s="47" t="s">
        <v>9</v>
      </c>
      <c r="AB7" s="47" t="s">
        <v>81</v>
      </c>
      <c r="AC7" s="49" t="s">
        <v>80</v>
      </c>
      <c r="AD7" s="47" t="s">
        <v>9</v>
      </c>
      <c r="AE7" s="47" t="s">
        <v>81</v>
      </c>
      <c r="AF7" s="49" t="s">
        <v>80</v>
      </c>
      <c r="AG7" s="47" t="s">
        <v>9</v>
      </c>
      <c r="AH7" s="48" t="s">
        <v>79</v>
      </c>
      <c r="AI7" s="21"/>
      <c r="AJ7" s="22"/>
      <c r="AK7" s="364">
        <v>12</v>
      </c>
      <c r="AL7" s="20"/>
    </row>
    <row r="8" spans="1:38">
      <c r="A8" s="361"/>
      <c r="B8" s="362"/>
      <c r="C8" s="363"/>
      <c r="D8" s="46">
        <v>6</v>
      </c>
      <c r="E8" s="47">
        <v>10</v>
      </c>
      <c r="F8" s="47"/>
      <c r="G8" s="47">
        <v>6</v>
      </c>
      <c r="H8" s="47">
        <v>10</v>
      </c>
      <c r="I8" s="47"/>
      <c r="J8" s="47">
        <v>6</v>
      </c>
      <c r="K8" s="47">
        <v>10</v>
      </c>
      <c r="L8" s="47"/>
      <c r="M8" s="47">
        <v>6</v>
      </c>
      <c r="N8" s="47">
        <v>10</v>
      </c>
      <c r="O8" s="47"/>
      <c r="P8" s="47">
        <v>6</v>
      </c>
      <c r="Q8" s="47">
        <v>10</v>
      </c>
      <c r="R8" s="47"/>
      <c r="S8" s="47">
        <v>6</v>
      </c>
      <c r="T8" s="47">
        <v>10</v>
      </c>
      <c r="U8" s="47"/>
      <c r="V8" s="47">
        <v>6</v>
      </c>
      <c r="W8" s="47">
        <v>10</v>
      </c>
      <c r="X8" s="47"/>
      <c r="Y8" s="47">
        <v>6</v>
      </c>
      <c r="Z8" s="47">
        <v>10</v>
      </c>
      <c r="AA8" s="47"/>
      <c r="AB8" s="47">
        <v>6</v>
      </c>
      <c r="AC8" s="47">
        <v>10</v>
      </c>
      <c r="AD8" s="47"/>
      <c r="AE8" s="47">
        <v>6</v>
      </c>
      <c r="AF8" s="47">
        <v>10</v>
      </c>
      <c r="AG8" s="47"/>
      <c r="AH8" s="48">
        <v>8</v>
      </c>
      <c r="AI8" s="18">
        <f>SUM(D8:AH8)</f>
        <v>168</v>
      </c>
      <c r="AJ8" s="19">
        <v>80</v>
      </c>
      <c r="AK8" s="365"/>
      <c r="AL8" s="23"/>
    </row>
    <row r="9" spans="1:38" ht="16.5">
      <c r="A9" s="361">
        <v>3</v>
      </c>
      <c r="B9" s="362" t="s">
        <v>17</v>
      </c>
      <c r="C9" s="363" t="s">
        <v>27</v>
      </c>
      <c r="D9" s="50" t="s">
        <v>9</v>
      </c>
      <c r="E9" s="47" t="s">
        <v>81</v>
      </c>
      <c r="F9" s="49" t="s">
        <v>80</v>
      </c>
      <c r="G9" s="51" t="s">
        <v>9</v>
      </c>
      <c r="H9" s="47" t="s">
        <v>81</v>
      </c>
      <c r="I9" s="49" t="s">
        <v>80</v>
      </c>
      <c r="J9" s="51" t="s">
        <v>9</v>
      </c>
      <c r="K9" s="47" t="s">
        <v>81</v>
      </c>
      <c r="L9" s="49" t="s">
        <v>80</v>
      </c>
      <c r="M9" s="51" t="s">
        <v>9</v>
      </c>
      <c r="N9" s="47" t="s">
        <v>81</v>
      </c>
      <c r="O9" s="49" t="s">
        <v>80</v>
      </c>
      <c r="P9" s="51" t="s">
        <v>9</v>
      </c>
      <c r="Q9" s="47" t="s">
        <v>81</v>
      </c>
      <c r="R9" s="49" t="s">
        <v>80</v>
      </c>
      <c r="S9" s="51" t="s">
        <v>9</v>
      </c>
      <c r="T9" s="47" t="s">
        <v>81</v>
      </c>
      <c r="U9" s="49" t="s">
        <v>80</v>
      </c>
      <c r="V9" s="51" t="s">
        <v>9</v>
      </c>
      <c r="W9" s="47" t="s">
        <v>79</v>
      </c>
      <c r="X9" s="49" t="s">
        <v>80</v>
      </c>
      <c r="Y9" s="51" t="s">
        <v>9</v>
      </c>
      <c r="Z9" s="47" t="s">
        <v>79</v>
      </c>
      <c r="AA9" s="49" t="s">
        <v>80</v>
      </c>
      <c r="AB9" s="51" t="s">
        <v>9</v>
      </c>
      <c r="AC9" s="47" t="s">
        <v>79</v>
      </c>
      <c r="AD9" s="49" t="s">
        <v>80</v>
      </c>
      <c r="AE9" s="47" t="s">
        <v>9</v>
      </c>
      <c r="AF9" s="47" t="s">
        <v>79</v>
      </c>
      <c r="AG9" s="49" t="s">
        <v>80</v>
      </c>
      <c r="AH9" s="48" t="s">
        <v>9</v>
      </c>
      <c r="AI9" s="21"/>
      <c r="AJ9" s="22"/>
      <c r="AK9" s="366"/>
      <c r="AL9" s="23"/>
    </row>
    <row r="10" spans="1:38" ht="15.75" thickBot="1">
      <c r="A10" s="361"/>
      <c r="B10" s="362"/>
      <c r="C10" s="363"/>
      <c r="D10" s="52"/>
      <c r="E10" s="53">
        <v>6</v>
      </c>
      <c r="F10" s="53">
        <v>10</v>
      </c>
      <c r="G10" s="54"/>
      <c r="H10" s="53">
        <v>6</v>
      </c>
      <c r="I10" s="53">
        <v>10</v>
      </c>
      <c r="J10" s="54"/>
      <c r="K10" s="53">
        <v>6</v>
      </c>
      <c r="L10" s="53">
        <v>10</v>
      </c>
      <c r="M10" s="54"/>
      <c r="N10" s="53">
        <v>6</v>
      </c>
      <c r="O10" s="53">
        <v>10</v>
      </c>
      <c r="P10" s="54"/>
      <c r="Q10" s="53">
        <v>6</v>
      </c>
      <c r="R10" s="53">
        <v>10</v>
      </c>
      <c r="S10" s="54"/>
      <c r="T10" s="53">
        <v>6</v>
      </c>
      <c r="U10" s="53">
        <v>10</v>
      </c>
      <c r="V10" s="54"/>
      <c r="W10" s="53">
        <v>8</v>
      </c>
      <c r="X10" s="53">
        <v>10</v>
      </c>
      <c r="Y10" s="54"/>
      <c r="Z10" s="53">
        <v>8</v>
      </c>
      <c r="AA10" s="53">
        <v>10</v>
      </c>
      <c r="AB10" s="54"/>
      <c r="AC10" s="53">
        <v>8</v>
      </c>
      <c r="AD10" s="53">
        <v>10</v>
      </c>
      <c r="AE10" s="53"/>
      <c r="AF10" s="53">
        <v>8</v>
      </c>
      <c r="AG10" s="53">
        <v>10</v>
      </c>
      <c r="AH10" s="55"/>
      <c r="AI10" s="18">
        <f>SUM(D10:AH10)</f>
        <v>168</v>
      </c>
      <c r="AJ10" s="19">
        <v>80</v>
      </c>
      <c r="AK10" s="367"/>
      <c r="AL10" s="23"/>
    </row>
    <row r="11" spans="1:38" ht="15.75" thickBot="1">
      <c r="A11" s="351" t="s">
        <v>28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24"/>
      <c r="AI11" s="25">
        <f>SUM(AI5:AI10)</f>
        <v>504</v>
      </c>
      <c r="AJ11" s="25">
        <f>SUM(AJ5:AJ10)</f>
        <v>248</v>
      </c>
      <c r="AK11" s="25">
        <f>SUM(AK5:AK10)</f>
        <v>32</v>
      </c>
      <c r="AL11" s="26"/>
    </row>
    <row r="14" spans="1:38" ht="15.75" thickBot="1">
      <c r="A14" s="353">
        <v>41306</v>
      </c>
      <c r="B14" s="354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</row>
    <row r="15" spans="1:38" ht="15.75" thickBot="1">
      <c r="A15" s="347" t="s">
        <v>20</v>
      </c>
      <c r="B15" s="355" t="s">
        <v>21</v>
      </c>
      <c r="C15" s="355" t="s">
        <v>2</v>
      </c>
      <c r="D15" s="343" t="s">
        <v>3</v>
      </c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7" t="s">
        <v>22</v>
      </c>
      <c r="AJ15" s="347" t="s">
        <v>23</v>
      </c>
      <c r="AK15" s="347" t="s">
        <v>24</v>
      </c>
      <c r="AL15" s="339" t="s">
        <v>25</v>
      </c>
    </row>
    <row r="16" spans="1:38" ht="15.75" thickBot="1">
      <c r="A16" s="348"/>
      <c r="B16" s="356"/>
      <c r="C16" s="357"/>
      <c r="D16" s="13">
        <v>1</v>
      </c>
      <c r="E16" s="14">
        <v>2</v>
      </c>
      <c r="F16" s="14">
        <v>3</v>
      </c>
      <c r="G16" s="14">
        <v>4</v>
      </c>
      <c r="H16" s="14">
        <v>5</v>
      </c>
      <c r="I16" s="14">
        <v>6</v>
      </c>
      <c r="J16" s="14">
        <v>7</v>
      </c>
      <c r="K16" s="14">
        <v>8</v>
      </c>
      <c r="L16" s="14">
        <v>9</v>
      </c>
      <c r="M16" s="14">
        <v>10</v>
      </c>
      <c r="N16" s="14">
        <v>11</v>
      </c>
      <c r="O16" s="14">
        <v>12</v>
      </c>
      <c r="P16" s="14">
        <v>13</v>
      </c>
      <c r="Q16" s="14">
        <v>14</v>
      </c>
      <c r="R16" s="14">
        <v>15</v>
      </c>
      <c r="S16" s="14">
        <v>16</v>
      </c>
      <c r="T16" s="14">
        <v>17</v>
      </c>
      <c r="U16" s="14">
        <v>18</v>
      </c>
      <c r="V16" s="14">
        <v>19</v>
      </c>
      <c r="W16" s="14">
        <v>20</v>
      </c>
      <c r="X16" s="14">
        <v>21</v>
      </c>
      <c r="Y16" s="14">
        <v>22</v>
      </c>
      <c r="Z16" s="14">
        <v>23</v>
      </c>
      <c r="AA16" s="14">
        <v>24</v>
      </c>
      <c r="AB16" s="14">
        <v>25</v>
      </c>
      <c r="AC16" s="14">
        <v>26</v>
      </c>
      <c r="AD16" s="14">
        <v>27</v>
      </c>
      <c r="AE16" s="14">
        <v>28</v>
      </c>
      <c r="AF16" s="14"/>
      <c r="AG16" s="14"/>
      <c r="AH16" s="14"/>
      <c r="AI16" s="358"/>
      <c r="AJ16" s="359"/>
      <c r="AK16" s="359"/>
      <c r="AL16" s="360"/>
    </row>
    <row r="17" spans="1:39" ht="16.5">
      <c r="A17" s="369">
        <v>1</v>
      </c>
      <c r="B17" s="371" t="s">
        <v>18</v>
      </c>
      <c r="C17" s="373" t="s">
        <v>27</v>
      </c>
      <c r="D17" s="58" t="s">
        <v>9</v>
      </c>
      <c r="E17" s="43" t="s">
        <v>81</v>
      </c>
      <c r="F17" s="44" t="s">
        <v>80</v>
      </c>
      <c r="G17" s="43" t="s">
        <v>9</v>
      </c>
      <c r="H17" s="43" t="s">
        <v>79</v>
      </c>
      <c r="I17" s="44" t="s">
        <v>80</v>
      </c>
      <c r="J17" s="43" t="s">
        <v>9</v>
      </c>
      <c r="K17" s="43" t="s">
        <v>79</v>
      </c>
      <c r="L17" s="44" t="s">
        <v>80</v>
      </c>
      <c r="M17" s="43" t="s">
        <v>9</v>
      </c>
      <c r="N17" s="43" t="s">
        <v>79</v>
      </c>
      <c r="O17" s="44" t="s">
        <v>80</v>
      </c>
      <c r="P17" s="43" t="s">
        <v>9</v>
      </c>
      <c r="Q17" s="43" t="s">
        <v>79</v>
      </c>
      <c r="R17" s="44" t="s">
        <v>80</v>
      </c>
      <c r="S17" s="43" t="s">
        <v>9</v>
      </c>
      <c r="T17" s="43" t="s">
        <v>79</v>
      </c>
      <c r="U17" s="44" t="s">
        <v>80</v>
      </c>
      <c r="V17" s="43" t="s">
        <v>9</v>
      </c>
      <c r="W17" s="43" t="s">
        <v>79</v>
      </c>
      <c r="X17" s="44" t="s">
        <v>80</v>
      </c>
      <c r="Y17" s="43" t="s">
        <v>9</v>
      </c>
      <c r="Z17" s="43" t="s">
        <v>79</v>
      </c>
      <c r="AA17" s="44" t="s">
        <v>80</v>
      </c>
      <c r="AB17" s="43" t="s">
        <v>9</v>
      </c>
      <c r="AC17" s="43" t="s">
        <v>79</v>
      </c>
      <c r="AD17" s="44" t="s">
        <v>80</v>
      </c>
      <c r="AE17" s="43" t="s">
        <v>9</v>
      </c>
      <c r="AF17" s="43"/>
      <c r="AG17" s="43"/>
      <c r="AH17" s="59"/>
      <c r="AI17" s="15"/>
      <c r="AJ17" s="16"/>
      <c r="AK17" s="368"/>
      <c r="AL17" s="17"/>
    </row>
    <row r="18" spans="1:39">
      <c r="A18" s="370"/>
      <c r="B18" s="372"/>
      <c r="C18" s="374"/>
      <c r="D18" s="46"/>
      <c r="E18" s="47">
        <v>6</v>
      </c>
      <c r="F18" s="49">
        <v>10</v>
      </c>
      <c r="G18" s="47"/>
      <c r="H18" s="47">
        <v>8</v>
      </c>
      <c r="I18" s="49">
        <v>10</v>
      </c>
      <c r="J18" s="47"/>
      <c r="K18" s="47">
        <v>8</v>
      </c>
      <c r="L18" s="49">
        <v>10</v>
      </c>
      <c r="M18" s="47"/>
      <c r="N18" s="47">
        <v>8</v>
      </c>
      <c r="O18" s="49">
        <v>10</v>
      </c>
      <c r="P18" s="47"/>
      <c r="Q18" s="47">
        <v>8</v>
      </c>
      <c r="R18" s="49">
        <v>10</v>
      </c>
      <c r="S18" s="47"/>
      <c r="T18" s="47">
        <v>8</v>
      </c>
      <c r="U18" s="49">
        <v>10</v>
      </c>
      <c r="V18" s="47"/>
      <c r="W18" s="47">
        <v>8</v>
      </c>
      <c r="X18" s="49">
        <v>10</v>
      </c>
      <c r="Y18" s="47"/>
      <c r="Z18" s="47">
        <v>8</v>
      </c>
      <c r="AA18" s="49">
        <v>10</v>
      </c>
      <c r="AB18" s="47"/>
      <c r="AC18" s="47">
        <v>8</v>
      </c>
      <c r="AD18" s="49">
        <v>10</v>
      </c>
      <c r="AE18" s="47"/>
      <c r="AF18" s="47"/>
      <c r="AG18" s="47"/>
      <c r="AH18" s="48"/>
      <c r="AI18" s="18">
        <f>SUM(D18:AH18)</f>
        <v>160</v>
      </c>
      <c r="AJ18" s="19">
        <v>72</v>
      </c>
      <c r="AK18" s="365"/>
      <c r="AL18" s="20"/>
    </row>
    <row r="19" spans="1:39" ht="16.5">
      <c r="A19" s="361">
        <v>2</v>
      </c>
      <c r="B19" s="362" t="s">
        <v>19</v>
      </c>
      <c r="C19" s="363" t="s">
        <v>27</v>
      </c>
      <c r="D19" s="56" t="s">
        <v>80</v>
      </c>
      <c r="E19" s="47" t="s">
        <v>9</v>
      </c>
      <c r="F19" s="47" t="s">
        <v>79</v>
      </c>
      <c r="G19" s="49" t="s">
        <v>80</v>
      </c>
      <c r="H19" s="47" t="s">
        <v>9</v>
      </c>
      <c r="I19" s="47" t="s">
        <v>79</v>
      </c>
      <c r="J19" s="49" t="s">
        <v>80</v>
      </c>
      <c r="K19" s="47" t="s">
        <v>9</v>
      </c>
      <c r="L19" s="47" t="s">
        <v>79</v>
      </c>
      <c r="M19" s="49" t="s">
        <v>80</v>
      </c>
      <c r="N19" s="47" t="s">
        <v>9</v>
      </c>
      <c r="O19" s="47" t="s">
        <v>81</v>
      </c>
      <c r="P19" s="49" t="s">
        <v>80</v>
      </c>
      <c r="Q19" s="47" t="s">
        <v>9</v>
      </c>
      <c r="R19" s="47" t="s">
        <v>81</v>
      </c>
      <c r="S19" s="49" t="s">
        <v>80</v>
      </c>
      <c r="T19" s="47" t="s">
        <v>9</v>
      </c>
      <c r="U19" s="47" t="s">
        <v>81</v>
      </c>
      <c r="V19" s="49" t="s">
        <v>80</v>
      </c>
      <c r="W19" s="47" t="s">
        <v>9</v>
      </c>
      <c r="X19" s="47" t="s">
        <v>81</v>
      </c>
      <c r="Y19" s="49" t="s">
        <v>80</v>
      </c>
      <c r="Z19" s="47" t="s">
        <v>9</v>
      </c>
      <c r="AA19" s="47" t="s">
        <v>81</v>
      </c>
      <c r="AB19" s="49" t="s">
        <v>80</v>
      </c>
      <c r="AC19" s="47" t="s">
        <v>9</v>
      </c>
      <c r="AD19" s="47" t="s">
        <v>81</v>
      </c>
      <c r="AE19" s="49" t="s">
        <v>80</v>
      </c>
      <c r="AF19" s="47"/>
      <c r="AG19" s="47"/>
      <c r="AH19" s="48"/>
      <c r="AI19" s="21"/>
      <c r="AJ19" s="22"/>
      <c r="AK19" s="364"/>
      <c r="AL19" s="20"/>
    </row>
    <row r="20" spans="1:39">
      <c r="A20" s="361"/>
      <c r="B20" s="362"/>
      <c r="C20" s="363"/>
      <c r="D20" s="56">
        <v>10</v>
      </c>
      <c r="E20" s="47"/>
      <c r="F20" s="47">
        <v>8</v>
      </c>
      <c r="G20" s="49">
        <v>10</v>
      </c>
      <c r="H20" s="47"/>
      <c r="I20" s="47">
        <v>8</v>
      </c>
      <c r="J20" s="49">
        <v>10</v>
      </c>
      <c r="K20" s="47"/>
      <c r="L20" s="47">
        <v>8</v>
      </c>
      <c r="M20" s="49">
        <v>10</v>
      </c>
      <c r="N20" s="47"/>
      <c r="O20" s="47">
        <v>6</v>
      </c>
      <c r="P20" s="49">
        <v>10</v>
      </c>
      <c r="Q20" s="47"/>
      <c r="R20" s="47">
        <v>6</v>
      </c>
      <c r="S20" s="49">
        <v>10</v>
      </c>
      <c r="T20" s="47"/>
      <c r="U20" s="47">
        <v>6</v>
      </c>
      <c r="V20" s="49">
        <v>10</v>
      </c>
      <c r="W20" s="47"/>
      <c r="X20" s="47">
        <v>6</v>
      </c>
      <c r="Y20" s="49">
        <v>10</v>
      </c>
      <c r="Z20" s="47"/>
      <c r="AA20" s="47">
        <v>6</v>
      </c>
      <c r="AB20" s="49">
        <v>10</v>
      </c>
      <c r="AC20" s="47"/>
      <c r="AD20" s="47">
        <v>6</v>
      </c>
      <c r="AE20" s="49">
        <v>10</v>
      </c>
      <c r="AF20" s="47"/>
      <c r="AG20" s="47"/>
      <c r="AH20" s="48"/>
      <c r="AI20" s="18">
        <f>SUM(D20:AH20)</f>
        <v>160</v>
      </c>
      <c r="AJ20" s="19">
        <v>80</v>
      </c>
      <c r="AK20" s="365"/>
      <c r="AL20" s="23"/>
    </row>
    <row r="21" spans="1:39" ht="16.5">
      <c r="A21" s="361">
        <v>3</v>
      </c>
      <c r="B21" s="362" t="s">
        <v>17</v>
      </c>
      <c r="C21" s="363" t="s">
        <v>27</v>
      </c>
      <c r="D21" s="46" t="s">
        <v>81</v>
      </c>
      <c r="E21" s="49" t="s">
        <v>80</v>
      </c>
      <c r="F21" s="47" t="s">
        <v>9</v>
      </c>
      <c r="G21" s="47" t="s">
        <v>81</v>
      </c>
      <c r="H21" s="49" t="s">
        <v>80</v>
      </c>
      <c r="I21" s="47" t="s">
        <v>9</v>
      </c>
      <c r="J21" s="47" t="s">
        <v>79</v>
      </c>
      <c r="K21" s="49" t="s">
        <v>80</v>
      </c>
      <c r="L21" s="47" t="s">
        <v>9</v>
      </c>
      <c r="M21" s="47" t="s">
        <v>79</v>
      </c>
      <c r="N21" s="49" t="s">
        <v>80</v>
      </c>
      <c r="O21" s="47" t="s">
        <v>9</v>
      </c>
      <c r="P21" s="47" t="s">
        <v>79</v>
      </c>
      <c r="Q21" s="49" t="s">
        <v>80</v>
      </c>
      <c r="R21" s="47" t="s">
        <v>9</v>
      </c>
      <c r="S21" s="47" t="s">
        <v>81</v>
      </c>
      <c r="T21" s="49" t="s">
        <v>80</v>
      </c>
      <c r="U21" s="47" t="s">
        <v>9</v>
      </c>
      <c r="V21" s="47" t="s">
        <v>81</v>
      </c>
      <c r="W21" s="49" t="s">
        <v>80</v>
      </c>
      <c r="X21" s="47" t="s">
        <v>9</v>
      </c>
      <c r="Y21" s="47" t="s">
        <v>81</v>
      </c>
      <c r="Z21" s="49" t="s">
        <v>80</v>
      </c>
      <c r="AA21" s="47" t="s">
        <v>9</v>
      </c>
      <c r="AB21" s="47" t="s">
        <v>79</v>
      </c>
      <c r="AC21" s="49" t="s">
        <v>80</v>
      </c>
      <c r="AD21" s="47" t="s">
        <v>9</v>
      </c>
      <c r="AE21" s="47" t="s">
        <v>79</v>
      </c>
      <c r="AF21" s="47"/>
      <c r="AG21" s="47"/>
      <c r="AH21" s="48"/>
      <c r="AI21" s="21"/>
      <c r="AJ21" s="22"/>
      <c r="AK21" s="366"/>
      <c r="AL21" s="23"/>
    </row>
    <row r="22" spans="1:39" ht="15.75" thickBot="1">
      <c r="A22" s="361"/>
      <c r="B22" s="362"/>
      <c r="C22" s="363"/>
      <c r="D22" s="57">
        <v>6</v>
      </c>
      <c r="E22" s="60">
        <v>10</v>
      </c>
      <c r="F22" s="53"/>
      <c r="G22" s="53">
        <v>6</v>
      </c>
      <c r="H22" s="60">
        <v>10</v>
      </c>
      <c r="I22" s="53"/>
      <c r="J22" s="53">
        <v>8</v>
      </c>
      <c r="K22" s="60">
        <v>10</v>
      </c>
      <c r="L22" s="53"/>
      <c r="M22" s="53">
        <v>8</v>
      </c>
      <c r="N22" s="60">
        <v>10</v>
      </c>
      <c r="O22" s="53"/>
      <c r="P22" s="53">
        <v>8</v>
      </c>
      <c r="Q22" s="60">
        <v>10</v>
      </c>
      <c r="R22" s="53"/>
      <c r="S22" s="53">
        <v>6</v>
      </c>
      <c r="T22" s="60">
        <v>10</v>
      </c>
      <c r="U22" s="53"/>
      <c r="V22" s="53">
        <v>6</v>
      </c>
      <c r="W22" s="60">
        <v>10</v>
      </c>
      <c r="X22" s="53"/>
      <c r="Y22" s="53">
        <v>6</v>
      </c>
      <c r="Z22" s="60">
        <v>10</v>
      </c>
      <c r="AA22" s="53"/>
      <c r="AB22" s="53">
        <v>8</v>
      </c>
      <c r="AC22" s="60">
        <v>10</v>
      </c>
      <c r="AD22" s="53"/>
      <c r="AE22" s="53">
        <v>8</v>
      </c>
      <c r="AF22" s="53"/>
      <c r="AG22" s="53"/>
      <c r="AH22" s="55"/>
      <c r="AI22" s="18">
        <f>SUM(D22:AH22)</f>
        <v>160</v>
      </c>
      <c r="AJ22" s="19">
        <v>72</v>
      </c>
      <c r="AK22" s="367"/>
      <c r="AL22" s="23"/>
    </row>
    <row r="23" spans="1:39" ht="15.75" thickBot="1">
      <c r="A23" s="351" t="s">
        <v>28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24"/>
      <c r="AI23" s="25">
        <f>SUM(AI17:AI22)</f>
        <v>480</v>
      </c>
      <c r="AJ23" s="25">
        <f>SUM(AJ17:AJ22)</f>
        <v>224</v>
      </c>
      <c r="AK23" s="25">
        <f>SUM(AK17:AK22)</f>
        <v>0</v>
      </c>
      <c r="AL23" s="26"/>
    </row>
    <row r="24" spans="1:39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3"/>
      <c r="AI24" s="64"/>
      <c r="AJ24" s="64"/>
      <c r="AK24" s="64"/>
      <c r="AL24" s="12"/>
    </row>
    <row r="25" spans="1:39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3"/>
      <c r="AI25" s="64"/>
      <c r="AJ25" s="64"/>
      <c r="AK25" s="64"/>
      <c r="AL25" s="12"/>
    </row>
    <row r="26" spans="1:39" ht="15.75" thickBot="1">
      <c r="A26" s="353">
        <v>41306</v>
      </c>
      <c r="B26" s="354"/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54"/>
      <c r="AI26" s="354"/>
      <c r="AJ26" s="354"/>
      <c r="AK26" s="354"/>
      <c r="AL26" s="354"/>
    </row>
    <row r="27" spans="1:39" ht="15.75" thickBot="1">
      <c r="A27" s="347" t="s">
        <v>20</v>
      </c>
      <c r="B27" s="355" t="s">
        <v>21</v>
      </c>
      <c r="C27" s="355" t="s">
        <v>2</v>
      </c>
      <c r="D27" s="343" t="s">
        <v>3</v>
      </c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44"/>
      <c r="AH27" s="344"/>
      <c r="AI27" s="347" t="s">
        <v>22</v>
      </c>
      <c r="AJ27" s="347" t="s">
        <v>23</v>
      </c>
      <c r="AK27" s="347" t="s">
        <v>24</v>
      </c>
      <c r="AL27" s="339" t="s">
        <v>25</v>
      </c>
    </row>
    <row r="28" spans="1:39" ht="15.75" thickBot="1">
      <c r="A28" s="348"/>
      <c r="B28" s="356"/>
      <c r="C28" s="357"/>
      <c r="D28" s="13">
        <v>1</v>
      </c>
      <c r="E28" s="65">
        <v>2</v>
      </c>
      <c r="F28" s="65">
        <v>3</v>
      </c>
      <c r="G28" s="14">
        <v>4</v>
      </c>
      <c r="H28" s="14">
        <v>5</v>
      </c>
      <c r="I28" s="14">
        <v>6</v>
      </c>
      <c r="J28" s="14">
        <v>7</v>
      </c>
      <c r="K28" s="14">
        <v>8</v>
      </c>
      <c r="L28" s="65">
        <v>9</v>
      </c>
      <c r="M28" s="65">
        <v>10</v>
      </c>
      <c r="N28" s="14">
        <v>11</v>
      </c>
      <c r="O28" s="14">
        <v>12</v>
      </c>
      <c r="P28" s="14">
        <v>13</v>
      </c>
      <c r="Q28" s="14">
        <v>14</v>
      </c>
      <c r="R28" s="14">
        <v>15</v>
      </c>
      <c r="S28" s="65">
        <v>16</v>
      </c>
      <c r="T28" s="65">
        <v>17</v>
      </c>
      <c r="U28" s="14">
        <v>18</v>
      </c>
      <c r="V28" s="14">
        <v>19</v>
      </c>
      <c r="W28" s="14">
        <v>20</v>
      </c>
      <c r="X28" s="14">
        <v>21</v>
      </c>
      <c r="Y28" s="14">
        <v>22</v>
      </c>
      <c r="Z28" s="65">
        <v>23</v>
      </c>
      <c r="AA28" s="65">
        <v>24</v>
      </c>
      <c r="AB28" s="14">
        <v>25</v>
      </c>
      <c r="AC28" s="14">
        <v>26</v>
      </c>
      <c r="AD28" s="14">
        <v>27</v>
      </c>
      <c r="AE28" s="14">
        <v>28</v>
      </c>
      <c r="AF28" s="14"/>
      <c r="AG28" s="14"/>
      <c r="AH28" s="14"/>
      <c r="AI28" s="358"/>
      <c r="AJ28" s="359"/>
      <c r="AK28" s="359"/>
      <c r="AL28" s="360"/>
    </row>
    <row r="29" spans="1:39" ht="16.5">
      <c r="A29" s="369">
        <v>1</v>
      </c>
      <c r="B29" s="371" t="s">
        <v>18</v>
      </c>
      <c r="C29" s="373" t="s">
        <v>27</v>
      </c>
      <c r="D29" s="58" t="s">
        <v>9</v>
      </c>
      <c r="E29" s="66" t="s">
        <v>91</v>
      </c>
      <c r="F29" s="66" t="s">
        <v>9</v>
      </c>
      <c r="G29" s="43" t="s">
        <v>9</v>
      </c>
      <c r="H29" s="43" t="s">
        <v>84</v>
      </c>
      <c r="I29" s="43" t="s">
        <v>9</v>
      </c>
      <c r="J29" s="43" t="s">
        <v>9</v>
      </c>
      <c r="K29" s="43" t="s">
        <v>85</v>
      </c>
      <c r="L29" s="66" t="s">
        <v>9</v>
      </c>
      <c r="M29" s="66" t="s">
        <v>9</v>
      </c>
      <c r="N29" s="43" t="s">
        <v>84</v>
      </c>
      <c r="O29" s="43" t="s">
        <v>9</v>
      </c>
      <c r="P29" s="43" t="s">
        <v>9</v>
      </c>
      <c r="Q29" s="43" t="s">
        <v>84</v>
      </c>
      <c r="R29" s="43" t="s">
        <v>9</v>
      </c>
      <c r="S29" s="66" t="s">
        <v>9</v>
      </c>
      <c r="T29" s="66" t="s">
        <v>87</v>
      </c>
      <c r="U29" s="43" t="s">
        <v>9</v>
      </c>
      <c r="V29" s="43" t="s">
        <v>9</v>
      </c>
      <c r="W29" s="43" t="s">
        <v>84</v>
      </c>
      <c r="X29" s="43" t="s">
        <v>9</v>
      </c>
      <c r="Y29" s="43" t="s">
        <v>9</v>
      </c>
      <c r="Z29" s="66" t="s">
        <v>86</v>
      </c>
      <c r="AA29" s="66" t="s">
        <v>9</v>
      </c>
      <c r="AB29" s="43" t="s">
        <v>9</v>
      </c>
      <c r="AC29" s="43" t="s">
        <v>84</v>
      </c>
      <c r="AD29" s="43" t="s">
        <v>9</v>
      </c>
      <c r="AE29" s="43" t="s">
        <v>9</v>
      </c>
      <c r="AF29" s="43"/>
      <c r="AG29" s="43"/>
      <c r="AH29" s="59"/>
      <c r="AI29" s="15"/>
      <c r="AJ29" s="16"/>
      <c r="AK29" s="368"/>
      <c r="AL29" s="17"/>
    </row>
    <row r="30" spans="1:39">
      <c r="A30" s="370"/>
      <c r="B30" s="372"/>
      <c r="C30" s="374"/>
      <c r="D30" s="46"/>
      <c r="E30" s="67">
        <v>22</v>
      </c>
      <c r="F30" s="67"/>
      <c r="G30" s="47"/>
      <c r="H30" s="47">
        <v>15</v>
      </c>
      <c r="I30" s="47"/>
      <c r="J30" s="47"/>
      <c r="K30" s="47">
        <v>19</v>
      </c>
      <c r="L30" s="67"/>
      <c r="M30" s="67"/>
      <c r="N30" s="47">
        <v>15</v>
      </c>
      <c r="O30" s="47"/>
      <c r="P30" s="47"/>
      <c r="Q30" s="47">
        <v>15</v>
      </c>
      <c r="R30" s="47"/>
      <c r="S30" s="67"/>
      <c r="T30" s="67">
        <v>20</v>
      </c>
      <c r="U30" s="47"/>
      <c r="V30" s="47"/>
      <c r="W30" s="47">
        <v>15</v>
      </c>
      <c r="X30" s="47"/>
      <c r="Y30" s="47"/>
      <c r="Z30" s="67">
        <v>24</v>
      </c>
      <c r="AA30" s="67"/>
      <c r="AB30" s="47"/>
      <c r="AC30" s="47">
        <v>15</v>
      </c>
      <c r="AD30" s="47"/>
      <c r="AE30" s="47"/>
      <c r="AF30" s="47"/>
      <c r="AG30" s="47"/>
      <c r="AH30" s="48"/>
      <c r="AI30" s="18">
        <f>SUM(D30:AH30)</f>
        <v>160</v>
      </c>
      <c r="AJ30" s="19">
        <v>72</v>
      </c>
      <c r="AK30" s="365"/>
      <c r="AL30" s="20"/>
      <c r="AM30" t="s">
        <v>88</v>
      </c>
    </row>
    <row r="31" spans="1:39" ht="16.5">
      <c r="A31" s="361">
        <v>2</v>
      </c>
      <c r="B31" s="362" t="s">
        <v>19</v>
      </c>
      <c r="C31" s="363" t="s">
        <v>27</v>
      </c>
      <c r="D31" s="46" t="s">
        <v>9</v>
      </c>
      <c r="E31" s="67" t="s">
        <v>9</v>
      </c>
      <c r="F31" s="67" t="s">
        <v>87</v>
      </c>
      <c r="G31" s="47" t="s">
        <v>9</v>
      </c>
      <c r="H31" s="47" t="s">
        <v>9</v>
      </c>
      <c r="I31" s="47" t="s">
        <v>89</v>
      </c>
      <c r="J31" s="47" t="s">
        <v>9</v>
      </c>
      <c r="K31" s="47" t="s">
        <v>9</v>
      </c>
      <c r="L31" s="67" t="s">
        <v>86</v>
      </c>
      <c r="M31" s="67" t="s">
        <v>9</v>
      </c>
      <c r="N31" s="47" t="s">
        <v>9</v>
      </c>
      <c r="O31" s="47" t="s">
        <v>89</v>
      </c>
      <c r="P31" s="47" t="s">
        <v>9</v>
      </c>
      <c r="Q31" s="47" t="s">
        <v>9</v>
      </c>
      <c r="R31" s="47" t="s">
        <v>85</v>
      </c>
      <c r="S31" s="67" t="s">
        <v>9</v>
      </c>
      <c r="T31" s="67" t="s">
        <v>9</v>
      </c>
      <c r="U31" s="47" t="s">
        <v>84</v>
      </c>
      <c r="V31" s="47" t="s">
        <v>9</v>
      </c>
      <c r="W31" s="47" t="s">
        <v>9</v>
      </c>
      <c r="X31" s="47" t="s">
        <v>84</v>
      </c>
      <c r="Y31" s="47" t="s">
        <v>9</v>
      </c>
      <c r="Z31" s="67" t="s">
        <v>9</v>
      </c>
      <c r="AA31" s="67" t="s">
        <v>87</v>
      </c>
      <c r="AB31" s="47" t="s">
        <v>9</v>
      </c>
      <c r="AC31" s="47" t="s">
        <v>9</v>
      </c>
      <c r="AD31" s="47" t="s">
        <v>84</v>
      </c>
      <c r="AE31" s="47" t="s">
        <v>9</v>
      </c>
      <c r="AF31" s="47"/>
      <c r="AG31" s="47"/>
      <c r="AH31" s="48"/>
      <c r="AI31" s="21"/>
      <c r="AJ31" s="22"/>
      <c r="AK31" s="364"/>
      <c r="AL31" s="20"/>
    </row>
    <row r="32" spans="1:39">
      <c r="A32" s="361"/>
      <c r="B32" s="362"/>
      <c r="C32" s="363"/>
      <c r="D32" s="46"/>
      <c r="E32" s="67"/>
      <c r="F32" s="67">
        <v>20</v>
      </c>
      <c r="G32" s="47"/>
      <c r="H32" s="47"/>
      <c r="I32" s="47">
        <v>16</v>
      </c>
      <c r="J32" s="47"/>
      <c r="K32" s="47"/>
      <c r="L32" s="67">
        <v>24</v>
      </c>
      <c r="M32" s="67"/>
      <c r="N32" s="47"/>
      <c r="O32" s="47">
        <v>16</v>
      </c>
      <c r="P32" s="47"/>
      <c r="Q32" s="47"/>
      <c r="R32" s="47">
        <v>19</v>
      </c>
      <c r="S32" s="67"/>
      <c r="T32" s="67"/>
      <c r="U32" s="47">
        <v>15</v>
      </c>
      <c r="V32" s="47"/>
      <c r="W32" s="47"/>
      <c r="X32" s="47">
        <v>15</v>
      </c>
      <c r="Y32" s="47"/>
      <c r="Z32" s="67"/>
      <c r="AA32" s="67">
        <v>20</v>
      </c>
      <c r="AB32" s="47"/>
      <c r="AC32" s="47"/>
      <c r="AD32" s="47">
        <v>15</v>
      </c>
      <c r="AE32" s="47"/>
      <c r="AF32" s="47"/>
      <c r="AG32" s="47"/>
      <c r="AH32" s="48"/>
      <c r="AI32" s="18">
        <f>SUM(D32:AH32)</f>
        <v>160</v>
      </c>
      <c r="AJ32" s="19">
        <v>72</v>
      </c>
      <c r="AK32" s="365"/>
      <c r="AL32" s="23"/>
    </row>
    <row r="33" spans="1:38" ht="16.5">
      <c r="A33" s="361">
        <v>3</v>
      </c>
      <c r="B33" s="362" t="s">
        <v>17</v>
      </c>
      <c r="C33" s="363" t="s">
        <v>27</v>
      </c>
      <c r="D33" s="46" t="s">
        <v>90</v>
      </c>
      <c r="E33" s="67" t="s">
        <v>9</v>
      </c>
      <c r="F33" s="67" t="s">
        <v>9</v>
      </c>
      <c r="G33" s="47" t="s">
        <v>84</v>
      </c>
      <c r="H33" s="47" t="s">
        <v>9</v>
      </c>
      <c r="I33" s="47" t="s">
        <v>9</v>
      </c>
      <c r="J33" s="47" t="s">
        <v>92</v>
      </c>
      <c r="K33" s="47" t="s">
        <v>9</v>
      </c>
      <c r="L33" s="67" t="s">
        <v>9</v>
      </c>
      <c r="M33" s="67" t="s">
        <v>93</v>
      </c>
      <c r="N33" s="47" t="s">
        <v>9</v>
      </c>
      <c r="O33" s="47" t="s">
        <v>9</v>
      </c>
      <c r="P33" s="47" t="s">
        <v>92</v>
      </c>
      <c r="Q33" s="47" t="s">
        <v>9</v>
      </c>
      <c r="R33" s="47" t="s">
        <v>9</v>
      </c>
      <c r="S33" s="67" t="s">
        <v>91</v>
      </c>
      <c r="T33" s="67" t="s">
        <v>9</v>
      </c>
      <c r="U33" s="47" t="s">
        <v>9</v>
      </c>
      <c r="V33" s="47" t="s">
        <v>84</v>
      </c>
      <c r="W33" s="47" t="s">
        <v>9</v>
      </c>
      <c r="X33" s="47" t="s">
        <v>9</v>
      </c>
      <c r="Y33" s="47" t="s">
        <v>90</v>
      </c>
      <c r="Z33" s="67" t="s">
        <v>9</v>
      </c>
      <c r="AA33" s="67" t="s">
        <v>9</v>
      </c>
      <c r="AB33" s="47" t="s">
        <v>84</v>
      </c>
      <c r="AC33" s="47" t="s">
        <v>9</v>
      </c>
      <c r="AD33" s="47" t="s">
        <v>9</v>
      </c>
      <c r="AE33" s="47" t="s">
        <v>84</v>
      </c>
      <c r="AF33" s="47"/>
      <c r="AG33" s="47"/>
      <c r="AH33" s="48"/>
      <c r="AI33" s="21"/>
      <c r="AJ33" s="22"/>
      <c r="AK33" s="366"/>
      <c r="AL33" s="23"/>
    </row>
    <row r="34" spans="1:38" ht="15.75" thickBot="1">
      <c r="A34" s="361"/>
      <c r="B34" s="362"/>
      <c r="C34" s="363"/>
      <c r="D34" s="57">
        <v>17</v>
      </c>
      <c r="E34" s="68"/>
      <c r="F34" s="68"/>
      <c r="G34" s="53">
        <v>15</v>
      </c>
      <c r="H34" s="53"/>
      <c r="I34" s="53"/>
      <c r="J34" s="53">
        <v>13</v>
      </c>
      <c r="K34" s="53"/>
      <c r="L34" s="68"/>
      <c r="M34" s="68">
        <v>18</v>
      </c>
      <c r="N34" s="53"/>
      <c r="O34" s="53"/>
      <c r="P34" s="53">
        <v>13</v>
      </c>
      <c r="Q34" s="53"/>
      <c r="R34" s="53"/>
      <c r="S34" s="68">
        <v>22</v>
      </c>
      <c r="T34" s="68"/>
      <c r="U34" s="53"/>
      <c r="V34" s="53">
        <v>15</v>
      </c>
      <c r="W34" s="53"/>
      <c r="X34" s="53"/>
      <c r="Y34" s="53">
        <v>17</v>
      </c>
      <c r="Z34" s="68"/>
      <c r="AA34" s="68"/>
      <c r="AB34" s="53">
        <v>15</v>
      </c>
      <c r="AC34" s="53"/>
      <c r="AD34" s="53"/>
      <c r="AE34" s="53">
        <v>15</v>
      </c>
      <c r="AF34" s="53"/>
      <c r="AG34" s="53"/>
      <c r="AH34" s="55"/>
      <c r="AI34" s="18">
        <f>SUM(D34:AH34)</f>
        <v>160</v>
      </c>
      <c r="AJ34" s="19">
        <v>80</v>
      </c>
      <c r="AK34" s="367"/>
      <c r="AL34" s="23"/>
    </row>
    <row r="35" spans="1:38" ht="15.75" thickBot="1">
      <c r="A35" s="351" t="s">
        <v>28</v>
      </c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  <c r="N35" s="352"/>
      <c r="O35" s="352"/>
      <c r="P35" s="352"/>
      <c r="Q35" s="352"/>
      <c r="R35" s="352"/>
      <c r="S35" s="352"/>
      <c r="T35" s="352"/>
      <c r="U35" s="352"/>
      <c r="V35" s="352"/>
      <c r="W35" s="352"/>
      <c r="X35" s="352"/>
      <c r="Y35" s="352"/>
      <c r="Z35" s="352"/>
      <c r="AA35" s="352"/>
      <c r="AB35" s="352"/>
      <c r="AC35" s="352"/>
      <c r="AD35" s="352"/>
      <c r="AE35" s="352"/>
      <c r="AF35" s="352"/>
      <c r="AG35" s="352"/>
      <c r="AH35" s="24"/>
      <c r="AI35" s="25">
        <f>SUM(AI29:AI34)</f>
        <v>480</v>
      </c>
      <c r="AJ35" s="25">
        <f>SUM(AJ29:AJ34)</f>
        <v>224</v>
      </c>
      <c r="AK35" s="25">
        <f>SUM(AK29:AK34)</f>
        <v>0</v>
      </c>
      <c r="AL35" s="26"/>
    </row>
    <row r="36" spans="1:38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3"/>
      <c r="AI36" s="64"/>
      <c r="AJ36" s="64"/>
      <c r="AK36" s="64"/>
      <c r="AL36" s="12"/>
    </row>
    <row r="37" spans="1:38">
      <c r="A37" s="62"/>
      <c r="B37" s="6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64"/>
      <c r="AJ37" s="64"/>
      <c r="AK37" s="64"/>
      <c r="AL37" s="12"/>
    </row>
    <row r="38" spans="1:38" ht="15.75" thickBot="1">
      <c r="A38" s="353">
        <v>41306</v>
      </c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4"/>
      <c r="T38" s="354"/>
      <c r="U38" s="354"/>
      <c r="V38" s="354"/>
      <c r="W38" s="354"/>
      <c r="X38" s="354"/>
      <c r="Y38" s="354"/>
      <c r="Z38" s="354"/>
      <c r="AA38" s="354"/>
      <c r="AB38" s="354"/>
      <c r="AC38" s="354"/>
      <c r="AD38" s="354"/>
      <c r="AE38" s="354"/>
      <c r="AF38" s="354"/>
      <c r="AG38" s="354"/>
      <c r="AH38" s="354"/>
      <c r="AI38" s="354"/>
      <c r="AJ38" s="354"/>
      <c r="AK38" s="354"/>
      <c r="AL38" s="354"/>
    </row>
    <row r="39" spans="1:38" ht="15.75" thickBot="1">
      <c r="A39" s="347" t="s">
        <v>20</v>
      </c>
      <c r="B39" s="355" t="s">
        <v>21</v>
      </c>
      <c r="C39" s="355" t="s">
        <v>2</v>
      </c>
      <c r="D39" s="343" t="s">
        <v>3</v>
      </c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7" t="s">
        <v>22</v>
      </c>
      <c r="AJ39" s="347" t="s">
        <v>23</v>
      </c>
      <c r="AK39" s="347" t="s">
        <v>24</v>
      </c>
      <c r="AL39" s="339" t="s">
        <v>25</v>
      </c>
    </row>
    <row r="40" spans="1:38" ht="15.75" thickBot="1">
      <c r="A40" s="348"/>
      <c r="B40" s="356"/>
      <c r="C40" s="357"/>
      <c r="D40" s="13">
        <v>1</v>
      </c>
      <c r="E40" s="65">
        <v>2</v>
      </c>
      <c r="F40" s="65">
        <v>3</v>
      </c>
      <c r="G40" s="14">
        <v>4</v>
      </c>
      <c r="H40" s="14">
        <v>5</v>
      </c>
      <c r="I40" s="14">
        <v>6</v>
      </c>
      <c r="J40" s="14">
        <v>7</v>
      </c>
      <c r="K40" s="14">
        <v>8</v>
      </c>
      <c r="L40" s="65">
        <v>9</v>
      </c>
      <c r="M40" s="65">
        <v>10</v>
      </c>
      <c r="N40" s="14">
        <v>11</v>
      </c>
      <c r="O40" s="14">
        <v>12</v>
      </c>
      <c r="P40" s="14">
        <v>13</v>
      </c>
      <c r="Q40" s="14">
        <v>14</v>
      </c>
      <c r="R40" s="14">
        <v>15</v>
      </c>
      <c r="S40" s="65">
        <v>16</v>
      </c>
      <c r="T40" s="65">
        <v>17</v>
      </c>
      <c r="U40" s="14">
        <v>18</v>
      </c>
      <c r="V40" s="14">
        <v>19</v>
      </c>
      <c r="W40" s="14">
        <v>20</v>
      </c>
      <c r="X40" s="14">
        <v>21</v>
      </c>
      <c r="Y40" s="14">
        <v>22</v>
      </c>
      <c r="Z40" s="65">
        <v>23</v>
      </c>
      <c r="AA40" s="65">
        <v>24</v>
      </c>
      <c r="AB40" s="14">
        <v>25</v>
      </c>
      <c r="AC40" s="14">
        <v>26</v>
      </c>
      <c r="AD40" s="14">
        <v>27</v>
      </c>
      <c r="AE40" s="14">
        <v>28</v>
      </c>
      <c r="AF40" s="14"/>
      <c r="AG40" s="14"/>
      <c r="AH40" s="14"/>
      <c r="AI40" s="358"/>
      <c r="AJ40" s="359"/>
      <c r="AK40" s="359"/>
      <c r="AL40" s="360"/>
    </row>
    <row r="41" spans="1:38" ht="16.5">
      <c r="A41" s="369">
        <v>1</v>
      </c>
      <c r="B41" s="371" t="s">
        <v>18</v>
      </c>
      <c r="C41" s="373" t="s">
        <v>27</v>
      </c>
      <c r="D41" s="58" t="s">
        <v>9</v>
      </c>
      <c r="E41" s="66" t="s">
        <v>86</v>
      </c>
      <c r="F41" s="66" t="s">
        <v>9</v>
      </c>
      <c r="G41" s="43" t="s">
        <v>9</v>
      </c>
      <c r="H41" s="43" t="s">
        <v>84</v>
      </c>
      <c r="I41" s="43" t="s">
        <v>9</v>
      </c>
      <c r="J41" s="43" t="s">
        <v>9</v>
      </c>
      <c r="K41" s="43" t="s">
        <v>85</v>
      </c>
      <c r="L41" s="66" t="s">
        <v>9</v>
      </c>
      <c r="M41" s="66" t="s">
        <v>9</v>
      </c>
      <c r="N41" s="43" t="s">
        <v>84</v>
      </c>
      <c r="O41" s="43" t="s">
        <v>9</v>
      </c>
      <c r="P41" s="43" t="s">
        <v>9</v>
      </c>
      <c r="Q41" s="43" t="s">
        <v>84</v>
      </c>
      <c r="R41" s="43" t="s">
        <v>9</v>
      </c>
      <c r="S41" s="66" t="s">
        <v>9</v>
      </c>
      <c r="T41" s="66" t="s">
        <v>87</v>
      </c>
      <c r="U41" s="43" t="s">
        <v>9</v>
      </c>
      <c r="V41" s="43" t="s">
        <v>9</v>
      </c>
      <c r="W41" s="43" t="s">
        <v>84</v>
      </c>
      <c r="X41" s="43" t="s">
        <v>9</v>
      </c>
      <c r="Y41" s="43" t="s">
        <v>9</v>
      </c>
      <c r="Z41" s="66" t="s">
        <v>86</v>
      </c>
      <c r="AA41" s="66" t="s">
        <v>9</v>
      </c>
      <c r="AB41" s="43" t="s">
        <v>9</v>
      </c>
      <c r="AC41" s="43" t="s">
        <v>84</v>
      </c>
      <c r="AD41" s="43" t="s">
        <v>9</v>
      </c>
      <c r="AE41" s="43" t="s">
        <v>9</v>
      </c>
      <c r="AF41" s="43"/>
      <c r="AG41" s="43"/>
      <c r="AH41" s="59"/>
      <c r="AI41" s="15"/>
      <c r="AJ41" s="16"/>
      <c r="AK41" s="368"/>
      <c r="AL41" s="17"/>
    </row>
    <row r="42" spans="1:38">
      <c r="A42" s="370"/>
      <c r="B42" s="372"/>
      <c r="C42" s="374"/>
      <c r="D42" s="46"/>
      <c r="E42" s="67">
        <v>24</v>
      </c>
      <c r="F42" s="67"/>
      <c r="G42" s="47"/>
      <c r="H42" s="47">
        <v>15</v>
      </c>
      <c r="I42" s="47"/>
      <c r="J42" s="47"/>
      <c r="K42" s="47">
        <v>19</v>
      </c>
      <c r="L42" s="67"/>
      <c r="M42" s="67"/>
      <c r="N42" s="47">
        <v>15</v>
      </c>
      <c r="O42" s="47"/>
      <c r="P42" s="47"/>
      <c r="Q42" s="47">
        <v>15</v>
      </c>
      <c r="R42" s="47"/>
      <c r="S42" s="67"/>
      <c r="T42" s="67">
        <v>20</v>
      </c>
      <c r="U42" s="47"/>
      <c r="V42" s="47"/>
      <c r="W42" s="47">
        <v>15</v>
      </c>
      <c r="X42" s="47"/>
      <c r="Y42" s="47"/>
      <c r="Z42" s="67">
        <v>24</v>
      </c>
      <c r="AA42" s="67"/>
      <c r="AB42" s="47"/>
      <c r="AC42" s="47">
        <v>15</v>
      </c>
      <c r="AD42" s="47"/>
      <c r="AE42" s="47"/>
      <c r="AF42" s="47"/>
      <c r="AG42" s="47"/>
      <c r="AH42" s="48"/>
      <c r="AI42" s="18">
        <f>SUM(D42:AH42)</f>
        <v>162</v>
      </c>
      <c r="AJ42" s="19">
        <v>72</v>
      </c>
      <c r="AK42" s="365"/>
      <c r="AL42" s="20"/>
    </row>
    <row r="43" spans="1:38" ht="16.5">
      <c r="A43" s="361">
        <v>2</v>
      </c>
      <c r="B43" s="362" t="s">
        <v>19</v>
      </c>
      <c r="C43" s="363" t="s">
        <v>27</v>
      </c>
      <c r="D43" s="46" t="s">
        <v>9</v>
      </c>
      <c r="E43" s="67" t="s">
        <v>9</v>
      </c>
      <c r="F43" s="67" t="s">
        <v>87</v>
      </c>
      <c r="G43" s="47" t="s">
        <v>9</v>
      </c>
      <c r="H43" s="47" t="s">
        <v>9</v>
      </c>
      <c r="I43" s="47" t="s">
        <v>84</v>
      </c>
      <c r="J43" s="47" t="s">
        <v>9</v>
      </c>
      <c r="K43" s="47" t="s">
        <v>9</v>
      </c>
      <c r="L43" s="67" t="s">
        <v>86</v>
      </c>
      <c r="M43" s="67" t="s">
        <v>9</v>
      </c>
      <c r="N43" s="47" t="s">
        <v>9</v>
      </c>
      <c r="O43" s="47" t="s">
        <v>84</v>
      </c>
      <c r="P43" s="47" t="s">
        <v>9</v>
      </c>
      <c r="Q43" s="47" t="s">
        <v>9</v>
      </c>
      <c r="R43" s="47" t="s">
        <v>85</v>
      </c>
      <c r="S43" s="67" t="s">
        <v>9</v>
      </c>
      <c r="T43" s="67" t="s">
        <v>9</v>
      </c>
      <c r="U43" s="47" t="s">
        <v>84</v>
      </c>
      <c r="V43" s="47" t="s">
        <v>9</v>
      </c>
      <c r="W43" s="47" t="s">
        <v>9</v>
      </c>
      <c r="X43" s="47" t="s">
        <v>84</v>
      </c>
      <c r="Y43" s="47" t="s">
        <v>9</v>
      </c>
      <c r="Z43" s="67" t="s">
        <v>9</v>
      </c>
      <c r="AA43" s="67" t="s">
        <v>87</v>
      </c>
      <c r="AB43" s="47" t="s">
        <v>9</v>
      </c>
      <c r="AC43" s="47" t="s">
        <v>9</v>
      </c>
      <c r="AD43" s="47" t="s">
        <v>84</v>
      </c>
      <c r="AE43" s="47" t="s">
        <v>9</v>
      </c>
      <c r="AF43" s="47"/>
      <c r="AG43" s="47"/>
      <c r="AH43" s="48"/>
      <c r="AI43" s="21"/>
      <c r="AJ43" s="22"/>
      <c r="AK43" s="364"/>
      <c r="AL43" s="20"/>
    </row>
    <row r="44" spans="1:38">
      <c r="A44" s="361"/>
      <c r="B44" s="362"/>
      <c r="C44" s="363"/>
      <c r="D44" s="46"/>
      <c r="E44" s="67"/>
      <c r="F44" s="67">
        <v>20</v>
      </c>
      <c r="G44" s="47"/>
      <c r="H44" s="47"/>
      <c r="I44" s="47">
        <v>15</v>
      </c>
      <c r="J44" s="47"/>
      <c r="K44" s="47"/>
      <c r="L44" s="67">
        <v>24</v>
      </c>
      <c r="M44" s="67"/>
      <c r="N44" s="47"/>
      <c r="O44" s="47">
        <v>15</v>
      </c>
      <c r="P44" s="47"/>
      <c r="Q44" s="47"/>
      <c r="R44" s="47">
        <v>19</v>
      </c>
      <c r="S44" s="67"/>
      <c r="T44" s="67"/>
      <c r="U44" s="47">
        <v>15</v>
      </c>
      <c r="V44" s="47"/>
      <c r="W44" s="47"/>
      <c r="X44" s="47">
        <v>15</v>
      </c>
      <c r="Y44" s="47"/>
      <c r="Z44" s="67"/>
      <c r="AA44" s="67">
        <v>20</v>
      </c>
      <c r="AB44" s="47"/>
      <c r="AC44" s="47"/>
      <c r="AD44" s="47">
        <v>15</v>
      </c>
      <c r="AE44" s="47"/>
      <c r="AF44" s="47"/>
      <c r="AG44" s="47"/>
      <c r="AH44" s="48"/>
      <c r="AI44" s="18">
        <f>SUM(D44:AH44)</f>
        <v>158</v>
      </c>
      <c r="AJ44" s="19">
        <v>72</v>
      </c>
      <c r="AK44" s="365"/>
      <c r="AL44" s="23"/>
    </row>
    <row r="45" spans="1:38" ht="16.5">
      <c r="A45" s="361">
        <v>3</v>
      </c>
      <c r="B45" s="362" t="s">
        <v>17</v>
      </c>
      <c r="C45" s="363" t="s">
        <v>27</v>
      </c>
      <c r="D45" s="46" t="s">
        <v>85</v>
      </c>
      <c r="E45" s="67" t="s">
        <v>9</v>
      </c>
      <c r="F45" s="67" t="s">
        <v>9</v>
      </c>
      <c r="G45" s="47" t="s">
        <v>84</v>
      </c>
      <c r="H45" s="47" t="s">
        <v>9</v>
      </c>
      <c r="I45" s="47" t="s">
        <v>9</v>
      </c>
      <c r="J45" s="47" t="s">
        <v>84</v>
      </c>
      <c r="K45" s="47" t="s">
        <v>9</v>
      </c>
      <c r="L45" s="67" t="s">
        <v>9</v>
      </c>
      <c r="M45" s="67" t="s">
        <v>87</v>
      </c>
      <c r="N45" s="47" t="s">
        <v>9</v>
      </c>
      <c r="O45" s="47" t="s">
        <v>9</v>
      </c>
      <c r="P45" s="47" t="s">
        <v>84</v>
      </c>
      <c r="Q45" s="47" t="s">
        <v>9</v>
      </c>
      <c r="R45" s="47" t="s">
        <v>9</v>
      </c>
      <c r="S45" s="67" t="s">
        <v>86</v>
      </c>
      <c r="T45" s="67" t="s">
        <v>9</v>
      </c>
      <c r="U45" s="47" t="s">
        <v>9</v>
      </c>
      <c r="V45" s="47" t="s">
        <v>84</v>
      </c>
      <c r="W45" s="47" t="s">
        <v>9</v>
      </c>
      <c r="X45" s="47" t="s">
        <v>9</v>
      </c>
      <c r="Y45" s="47" t="s">
        <v>85</v>
      </c>
      <c r="Z45" s="67" t="s">
        <v>9</v>
      </c>
      <c r="AA45" s="67" t="s">
        <v>9</v>
      </c>
      <c r="AB45" s="47" t="s">
        <v>84</v>
      </c>
      <c r="AC45" s="47" t="s">
        <v>9</v>
      </c>
      <c r="AD45" s="47" t="s">
        <v>9</v>
      </c>
      <c r="AE45" s="47" t="s">
        <v>84</v>
      </c>
      <c r="AF45" s="47"/>
      <c r="AG45" s="47"/>
      <c r="AH45" s="48"/>
      <c r="AI45" s="21"/>
      <c r="AJ45" s="22"/>
      <c r="AK45" s="366"/>
      <c r="AL45" s="23"/>
    </row>
    <row r="46" spans="1:38" ht="15.75" thickBot="1">
      <c r="A46" s="361"/>
      <c r="B46" s="362"/>
      <c r="C46" s="363"/>
      <c r="D46" s="57">
        <v>19</v>
      </c>
      <c r="E46" s="68"/>
      <c r="F46" s="68"/>
      <c r="G46" s="53">
        <v>15</v>
      </c>
      <c r="H46" s="53"/>
      <c r="I46" s="53"/>
      <c r="J46" s="53">
        <v>15</v>
      </c>
      <c r="K46" s="53"/>
      <c r="L46" s="68"/>
      <c r="M46" s="68">
        <v>20</v>
      </c>
      <c r="N46" s="53"/>
      <c r="O46" s="53"/>
      <c r="P46" s="53">
        <v>15</v>
      </c>
      <c r="Q46" s="53"/>
      <c r="R46" s="53"/>
      <c r="S46" s="68">
        <v>24</v>
      </c>
      <c r="T46" s="68"/>
      <c r="U46" s="53"/>
      <c r="V46" s="53">
        <v>15</v>
      </c>
      <c r="W46" s="53"/>
      <c r="X46" s="53"/>
      <c r="Y46" s="53">
        <v>19</v>
      </c>
      <c r="Z46" s="68"/>
      <c r="AA46" s="68"/>
      <c r="AB46" s="53">
        <v>15</v>
      </c>
      <c r="AC46" s="53"/>
      <c r="AD46" s="53"/>
      <c r="AE46" s="53">
        <v>15</v>
      </c>
      <c r="AF46" s="53"/>
      <c r="AG46" s="53"/>
      <c r="AH46" s="55"/>
      <c r="AI46" s="18">
        <f>SUM(D46:AH46)</f>
        <v>172</v>
      </c>
      <c r="AJ46" s="19">
        <v>80</v>
      </c>
      <c r="AK46" s="367"/>
      <c r="AL46" s="23"/>
    </row>
    <row r="47" spans="1:38" ht="15.75" thickBot="1">
      <c r="A47" s="351" t="s">
        <v>28</v>
      </c>
      <c r="B47" s="35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24"/>
      <c r="AI47" s="25">
        <f>SUM(AI41:AI46)</f>
        <v>492</v>
      </c>
      <c r="AJ47" s="25">
        <f>SUM(AJ41:AJ46)</f>
        <v>224</v>
      </c>
      <c r="AK47" s="25">
        <f>SUM(AK41:AK46)</f>
        <v>0</v>
      </c>
      <c r="AL47" s="26"/>
    </row>
    <row r="48" spans="1:38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3"/>
      <c r="AI48" s="64"/>
      <c r="AJ48" s="64"/>
      <c r="AK48" s="64"/>
      <c r="AL48" s="12"/>
    </row>
    <row r="49" spans="1:38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3"/>
      <c r="AI49" s="64"/>
      <c r="AJ49" s="64"/>
      <c r="AK49" s="64"/>
      <c r="AL49" s="12"/>
    </row>
    <row r="50" spans="1:38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3"/>
      <c r="AI50" s="64"/>
      <c r="AJ50" s="64"/>
      <c r="AK50" s="64"/>
      <c r="AL50" s="12"/>
    </row>
    <row r="51" spans="1:38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3"/>
      <c r="AI51" s="64"/>
      <c r="AJ51" s="64"/>
      <c r="AK51" s="64"/>
      <c r="AL51" s="12"/>
    </row>
    <row r="54" spans="1:38" ht="15.75" thickBot="1">
      <c r="A54" s="353">
        <v>41334</v>
      </c>
      <c r="B54" s="354"/>
      <c r="C54" s="354"/>
      <c r="D54" s="354"/>
      <c r="E54" s="354"/>
      <c r="F54" s="354"/>
      <c r="G54" s="354"/>
      <c r="H54" s="354"/>
      <c r="I54" s="354"/>
      <c r="J54" s="354"/>
      <c r="K54" s="354"/>
      <c r="L54" s="354"/>
      <c r="M54" s="354"/>
      <c r="N54" s="354"/>
      <c r="O54" s="354"/>
      <c r="P54" s="354"/>
      <c r="Q54" s="354"/>
      <c r="R54" s="354"/>
      <c r="S54" s="354"/>
      <c r="T54" s="354"/>
      <c r="U54" s="354"/>
      <c r="V54" s="354"/>
      <c r="W54" s="354"/>
      <c r="X54" s="354"/>
      <c r="Y54" s="354"/>
      <c r="Z54" s="354"/>
      <c r="AA54" s="354"/>
      <c r="AB54" s="354"/>
      <c r="AC54" s="354"/>
      <c r="AD54" s="354"/>
      <c r="AE54" s="354"/>
      <c r="AF54" s="354"/>
      <c r="AG54" s="354"/>
      <c r="AH54" s="354"/>
      <c r="AI54" s="354"/>
      <c r="AJ54" s="354"/>
      <c r="AK54" s="354"/>
      <c r="AL54" s="354"/>
    </row>
    <row r="55" spans="1:38" ht="15.75" thickBot="1">
      <c r="A55" s="347" t="s">
        <v>20</v>
      </c>
      <c r="B55" s="355" t="s">
        <v>21</v>
      </c>
      <c r="C55" s="355" t="s">
        <v>2</v>
      </c>
      <c r="D55" s="343" t="s">
        <v>3</v>
      </c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7" t="s">
        <v>22</v>
      </c>
      <c r="AJ55" s="347" t="s">
        <v>23</v>
      </c>
      <c r="AK55" s="347" t="s">
        <v>24</v>
      </c>
      <c r="AL55" s="339" t="s">
        <v>25</v>
      </c>
    </row>
    <row r="56" spans="1:38" ht="15.75" thickBot="1">
      <c r="A56" s="348"/>
      <c r="B56" s="356"/>
      <c r="C56" s="357"/>
      <c r="D56" s="13">
        <v>1</v>
      </c>
      <c r="E56" s="14">
        <v>2</v>
      </c>
      <c r="F56" s="14">
        <v>3</v>
      </c>
      <c r="G56" s="14">
        <v>4</v>
      </c>
      <c r="H56" s="14">
        <v>5</v>
      </c>
      <c r="I56" s="14">
        <v>6</v>
      </c>
      <c r="J56" s="14">
        <v>7</v>
      </c>
      <c r="K56" s="14">
        <v>8</v>
      </c>
      <c r="L56" s="14">
        <v>9</v>
      </c>
      <c r="M56" s="14">
        <v>10</v>
      </c>
      <c r="N56" s="14">
        <v>11</v>
      </c>
      <c r="O56" s="14">
        <v>12</v>
      </c>
      <c r="P56" s="14">
        <v>13</v>
      </c>
      <c r="Q56" s="14">
        <v>14</v>
      </c>
      <c r="R56" s="14">
        <v>15</v>
      </c>
      <c r="S56" s="14">
        <v>16</v>
      </c>
      <c r="T56" s="14">
        <v>17</v>
      </c>
      <c r="U56" s="14">
        <v>18</v>
      </c>
      <c r="V56" s="14">
        <v>19</v>
      </c>
      <c r="W56" s="14">
        <v>20</v>
      </c>
      <c r="X56" s="14">
        <v>21</v>
      </c>
      <c r="Y56" s="14">
        <v>22</v>
      </c>
      <c r="Z56" s="14">
        <v>23</v>
      </c>
      <c r="AA56" s="14">
        <v>24</v>
      </c>
      <c r="AB56" s="14">
        <v>25</v>
      </c>
      <c r="AC56" s="14">
        <v>26</v>
      </c>
      <c r="AD56" s="14">
        <v>27</v>
      </c>
      <c r="AE56" s="14">
        <v>28</v>
      </c>
      <c r="AF56" s="14">
        <v>29</v>
      </c>
      <c r="AG56" s="14">
        <v>30</v>
      </c>
      <c r="AH56" s="14">
        <v>31</v>
      </c>
      <c r="AI56" s="358"/>
      <c r="AJ56" s="359"/>
      <c r="AK56" s="359"/>
      <c r="AL56" s="360"/>
    </row>
    <row r="57" spans="1:38" ht="16.5">
      <c r="A57" s="369">
        <v>1</v>
      </c>
      <c r="B57" s="371" t="s">
        <v>18</v>
      </c>
      <c r="C57" s="373" t="s">
        <v>27</v>
      </c>
      <c r="D57" s="42" t="s">
        <v>80</v>
      </c>
      <c r="E57" s="43" t="s">
        <v>81</v>
      </c>
      <c r="F57" s="43"/>
      <c r="G57" s="44" t="s">
        <v>80</v>
      </c>
      <c r="H57" s="43" t="s">
        <v>81</v>
      </c>
      <c r="I57" s="43"/>
      <c r="J57" s="44" t="s">
        <v>80</v>
      </c>
      <c r="K57" s="43" t="s">
        <v>81</v>
      </c>
      <c r="L57" s="43"/>
      <c r="M57" s="44" t="s">
        <v>80</v>
      </c>
      <c r="N57" s="43" t="s">
        <v>81</v>
      </c>
      <c r="O57" s="43"/>
      <c r="P57" s="44" t="s">
        <v>80</v>
      </c>
      <c r="Q57" s="43" t="s">
        <v>83</v>
      </c>
      <c r="R57" s="43"/>
      <c r="S57" s="44" t="s">
        <v>80</v>
      </c>
      <c r="T57" s="43" t="s">
        <v>82</v>
      </c>
      <c r="U57" s="43"/>
      <c r="V57" s="44" t="s">
        <v>80</v>
      </c>
      <c r="W57" s="43" t="s">
        <v>82</v>
      </c>
      <c r="X57" s="43"/>
      <c r="Y57" s="44" t="s">
        <v>80</v>
      </c>
      <c r="Z57" s="43" t="s">
        <v>82</v>
      </c>
      <c r="AA57" s="43"/>
      <c r="AB57" s="44" t="s">
        <v>80</v>
      </c>
      <c r="AC57" s="43" t="s">
        <v>82</v>
      </c>
      <c r="AD57" s="43"/>
      <c r="AE57" s="44" t="s">
        <v>80</v>
      </c>
      <c r="AF57" s="43" t="s">
        <v>82</v>
      </c>
      <c r="AG57" s="43"/>
      <c r="AH57" s="45" t="s">
        <v>80</v>
      </c>
      <c r="AI57" s="15"/>
      <c r="AJ57" s="16"/>
      <c r="AK57" s="368">
        <v>20</v>
      </c>
      <c r="AL57" s="17"/>
    </row>
    <row r="58" spans="1:38">
      <c r="A58" s="370"/>
      <c r="B58" s="372"/>
      <c r="C58" s="374"/>
      <c r="D58" s="56">
        <v>10</v>
      </c>
      <c r="E58" s="47">
        <v>6</v>
      </c>
      <c r="F58" s="47"/>
      <c r="G58" s="49">
        <v>10</v>
      </c>
      <c r="H58" s="47">
        <v>6</v>
      </c>
      <c r="I58" s="47"/>
      <c r="J58" s="49">
        <v>10</v>
      </c>
      <c r="K58" s="47">
        <v>6</v>
      </c>
      <c r="L58" s="47"/>
      <c r="M58" s="49">
        <v>10</v>
      </c>
      <c r="N58" s="47">
        <v>6</v>
      </c>
      <c r="O58" s="47"/>
      <c r="P58" s="49">
        <v>10</v>
      </c>
      <c r="Q58" s="47">
        <v>5</v>
      </c>
      <c r="R58" s="47"/>
      <c r="S58" s="49">
        <v>10</v>
      </c>
      <c r="T58" s="47">
        <v>4</v>
      </c>
      <c r="U58" s="47"/>
      <c r="V58" s="49">
        <v>10</v>
      </c>
      <c r="W58" s="47">
        <v>4</v>
      </c>
      <c r="X58" s="47"/>
      <c r="Y58" s="49">
        <v>10</v>
      </c>
      <c r="Z58" s="47">
        <v>4</v>
      </c>
      <c r="AA58" s="47"/>
      <c r="AB58" s="49">
        <v>10</v>
      </c>
      <c r="AC58" s="47">
        <v>4</v>
      </c>
      <c r="AD58" s="47"/>
      <c r="AE58" s="49">
        <v>10</v>
      </c>
      <c r="AF58" s="47">
        <v>4</v>
      </c>
      <c r="AG58" s="47"/>
      <c r="AH58" s="61">
        <v>10</v>
      </c>
      <c r="AI58" s="18">
        <f>SUM(D58:AH58)</f>
        <v>159</v>
      </c>
      <c r="AJ58" s="19">
        <v>88</v>
      </c>
      <c r="AK58" s="365"/>
      <c r="AL58" s="20"/>
    </row>
    <row r="59" spans="1:38" ht="16.5">
      <c r="A59" s="361">
        <v>2</v>
      </c>
      <c r="B59" s="362" t="s">
        <v>19</v>
      </c>
      <c r="C59" s="363" t="s">
        <v>27</v>
      </c>
      <c r="D59" s="46"/>
      <c r="E59" s="49" t="s">
        <v>80</v>
      </c>
      <c r="F59" s="47" t="s">
        <v>81</v>
      </c>
      <c r="G59" s="47"/>
      <c r="H59" s="49" t="s">
        <v>80</v>
      </c>
      <c r="I59" s="47" t="s">
        <v>81</v>
      </c>
      <c r="J59" s="47"/>
      <c r="K59" s="49" t="s">
        <v>80</v>
      </c>
      <c r="L59" s="47" t="s">
        <v>81</v>
      </c>
      <c r="M59" s="47"/>
      <c r="N59" s="49" t="s">
        <v>80</v>
      </c>
      <c r="O59" s="47" t="s">
        <v>81</v>
      </c>
      <c r="P59" s="47"/>
      <c r="Q59" s="49" t="s">
        <v>80</v>
      </c>
      <c r="R59" s="47" t="s">
        <v>81</v>
      </c>
      <c r="S59" s="47"/>
      <c r="T59" s="49" t="s">
        <v>80</v>
      </c>
      <c r="U59" s="47" t="s">
        <v>81</v>
      </c>
      <c r="V59" s="47"/>
      <c r="W59" s="49" t="s">
        <v>80</v>
      </c>
      <c r="X59" s="47" t="s">
        <v>81</v>
      </c>
      <c r="Y59" s="47"/>
      <c r="Z59" s="49" t="s">
        <v>80</v>
      </c>
      <c r="AA59" s="47" t="s">
        <v>81</v>
      </c>
      <c r="AB59" s="47"/>
      <c r="AC59" s="49" t="s">
        <v>80</v>
      </c>
      <c r="AD59" s="47" t="s">
        <v>81</v>
      </c>
      <c r="AE59" s="47"/>
      <c r="AF59" s="49" t="s">
        <v>80</v>
      </c>
      <c r="AG59" s="47" t="s">
        <v>83</v>
      </c>
      <c r="AH59" s="48"/>
      <c r="AI59" s="21"/>
      <c r="AJ59" s="22"/>
      <c r="AK59" s="364">
        <v>12</v>
      </c>
      <c r="AL59" s="20"/>
    </row>
    <row r="60" spans="1:38">
      <c r="A60" s="361"/>
      <c r="B60" s="362"/>
      <c r="C60" s="363"/>
      <c r="D60" s="46"/>
      <c r="E60" s="49">
        <v>10</v>
      </c>
      <c r="F60" s="47">
        <v>6</v>
      </c>
      <c r="G60" s="47"/>
      <c r="H60" s="49">
        <v>10</v>
      </c>
      <c r="I60" s="47">
        <v>6</v>
      </c>
      <c r="J60" s="47"/>
      <c r="K60" s="49">
        <v>10</v>
      </c>
      <c r="L60" s="47">
        <v>6</v>
      </c>
      <c r="M60" s="47"/>
      <c r="N60" s="49">
        <v>10</v>
      </c>
      <c r="O60" s="47">
        <v>6</v>
      </c>
      <c r="P60" s="47"/>
      <c r="Q60" s="49">
        <v>10</v>
      </c>
      <c r="R60" s="47">
        <v>6</v>
      </c>
      <c r="S60" s="47"/>
      <c r="T60" s="49">
        <v>10</v>
      </c>
      <c r="U60" s="47">
        <v>6</v>
      </c>
      <c r="V60" s="47"/>
      <c r="W60" s="49">
        <v>10</v>
      </c>
      <c r="X60" s="47">
        <v>6</v>
      </c>
      <c r="Y60" s="47"/>
      <c r="Z60" s="49">
        <v>10</v>
      </c>
      <c r="AA60" s="47">
        <v>6</v>
      </c>
      <c r="AB60" s="47"/>
      <c r="AC60" s="49">
        <v>10</v>
      </c>
      <c r="AD60" s="47">
        <v>6</v>
      </c>
      <c r="AE60" s="47"/>
      <c r="AF60" s="49">
        <v>10</v>
      </c>
      <c r="AG60" s="47">
        <v>5</v>
      </c>
      <c r="AH60" s="48"/>
      <c r="AI60" s="18">
        <f>SUM(D60:AH60)</f>
        <v>159</v>
      </c>
      <c r="AJ60" s="19">
        <v>80</v>
      </c>
      <c r="AK60" s="365"/>
      <c r="AL60" s="23"/>
    </row>
    <row r="61" spans="1:38" ht="16.5">
      <c r="A61" s="361">
        <v>3</v>
      </c>
      <c r="B61" s="362" t="s">
        <v>17</v>
      </c>
      <c r="C61" s="363" t="s">
        <v>27</v>
      </c>
      <c r="D61" s="46" t="s">
        <v>81</v>
      </c>
      <c r="E61" s="47"/>
      <c r="F61" s="49" t="s">
        <v>80</v>
      </c>
      <c r="G61" s="47" t="s">
        <v>81</v>
      </c>
      <c r="H61" s="47"/>
      <c r="I61" s="49" t="s">
        <v>80</v>
      </c>
      <c r="J61" s="47" t="s">
        <v>81</v>
      </c>
      <c r="K61" s="47"/>
      <c r="L61" s="49" t="s">
        <v>80</v>
      </c>
      <c r="M61" s="47" t="s">
        <v>81</v>
      </c>
      <c r="N61" s="47"/>
      <c r="O61" s="49" t="s">
        <v>80</v>
      </c>
      <c r="P61" s="47" t="s">
        <v>81</v>
      </c>
      <c r="Q61" s="47"/>
      <c r="R61" s="49" t="s">
        <v>80</v>
      </c>
      <c r="S61" s="47" t="s">
        <v>81</v>
      </c>
      <c r="T61" s="47"/>
      <c r="U61" s="49" t="s">
        <v>80</v>
      </c>
      <c r="V61" s="47" t="s">
        <v>81</v>
      </c>
      <c r="W61" s="47"/>
      <c r="X61" s="49" t="s">
        <v>80</v>
      </c>
      <c r="Y61" s="47" t="s">
        <v>82</v>
      </c>
      <c r="Z61" s="47"/>
      <c r="AA61" s="49" t="s">
        <v>80</v>
      </c>
      <c r="AB61" s="47" t="s">
        <v>82</v>
      </c>
      <c r="AC61" s="47"/>
      <c r="AD61" s="49" t="s">
        <v>80</v>
      </c>
      <c r="AE61" s="47" t="s">
        <v>82</v>
      </c>
      <c r="AF61" s="47"/>
      <c r="AG61" s="49" t="s">
        <v>80</v>
      </c>
      <c r="AH61" s="48" t="s">
        <v>83</v>
      </c>
      <c r="AI61" s="21"/>
      <c r="AJ61" s="22"/>
      <c r="AK61" s="366"/>
      <c r="AL61" s="23"/>
    </row>
    <row r="62" spans="1:38" ht="15.75" thickBot="1">
      <c r="A62" s="361"/>
      <c r="B62" s="362"/>
      <c r="C62" s="363"/>
      <c r="D62" s="57">
        <v>6</v>
      </c>
      <c r="E62" s="53"/>
      <c r="F62" s="60">
        <v>10</v>
      </c>
      <c r="G62" s="53">
        <v>6</v>
      </c>
      <c r="H62" s="53"/>
      <c r="I62" s="60">
        <v>10</v>
      </c>
      <c r="J62" s="53">
        <v>6</v>
      </c>
      <c r="K62" s="53"/>
      <c r="L62" s="60">
        <v>10</v>
      </c>
      <c r="M62" s="53">
        <v>6</v>
      </c>
      <c r="N62" s="53"/>
      <c r="O62" s="60">
        <v>10</v>
      </c>
      <c r="P62" s="53">
        <v>6</v>
      </c>
      <c r="Q62" s="53"/>
      <c r="R62" s="60">
        <v>10</v>
      </c>
      <c r="S62" s="53">
        <v>6</v>
      </c>
      <c r="T62" s="53"/>
      <c r="U62" s="60">
        <v>10</v>
      </c>
      <c r="V62" s="53">
        <v>6</v>
      </c>
      <c r="W62" s="53"/>
      <c r="X62" s="60">
        <v>10</v>
      </c>
      <c r="Y62" s="53">
        <v>4</v>
      </c>
      <c r="Z62" s="53"/>
      <c r="AA62" s="60">
        <v>10</v>
      </c>
      <c r="AB62" s="53">
        <v>4</v>
      </c>
      <c r="AC62" s="53"/>
      <c r="AD62" s="60">
        <v>10</v>
      </c>
      <c r="AE62" s="53">
        <v>4</v>
      </c>
      <c r="AF62" s="53"/>
      <c r="AG62" s="60">
        <v>10</v>
      </c>
      <c r="AH62" s="55">
        <v>5</v>
      </c>
      <c r="AI62" s="18">
        <f>SUM(D62:AH62)</f>
        <v>159</v>
      </c>
      <c r="AJ62" s="19">
        <v>80</v>
      </c>
      <c r="AK62" s="367"/>
      <c r="AL62" s="23"/>
    </row>
    <row r="63" spans="1:38" ht="15.75" thickBot="1">
      <c r="A63" s="351" t="s">
        <v>28</v>
      </c>
      <c r="B63" s="352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2"/>
      <c r="U63" s="352"/>
      <c r="V63" s="352"/>
      <c r="W63" s="352"/>
      <c r="X63" s="352"/>
      <c r="Y63" s="352"/>
      <c r="Z63" s="352"/>
      <c r="AA63" s="352"/>
      <c r="AB63" s="352"/>
      <c r="AC63" s="352"/>
      <c r="AD63" s="352"/>
      <c r="AE63" s="352"/>
      <c r="AF63" s="352"/>
      <c r="AG63" s="352"/>
      <c r="AH63" s="24"/>
      <c r="AI63" s="25">
        <f>SUM(AI57:AI62)</f>
        <v>477</v>
      </c>
      <c r="AJ63" s="25">
        <f>SUM(AJ57:AJ62)</f>
        <v>248</v>
      </c>
      <c r="AK63" s="25">
        <f>SUM(AK57:AK62)</f>
        <v>32</v>
      </c>
      <c r="AL63" s="26"/>
    </row>
    <row r="67" spans="2:39" ht="15.75" thickBot="1">
      <c r="B67" s="353"/>
      <c r="C67" s="354"/>
      <c r="D67" s="354"/>
      <c r="E67" s="354"/>
      <c r="F67" s="354"/>
      <c r="G67" s="354"/>
      <c r="H67" s="354"/>
      <c r="I67" s="354"/>
      <c r="J67" s="354"/>
      <c r="K67" s="354"/>
      <c r="L67" s="354"/>
      <c r="M67" s="354"/>
      <c r="N67" s="354"/>
      <c r="O67" s="354"/>
      <c r="P67" s="354"/>
      <c r="Q67" s="354"/>
      <c r="R67" s="354"/>
      <c r="S67" s="354"/>
      <c r="T67" s="354"/>
      <c r="U67" s="354"/>
      <c r="V67" s="354"/>
      <c r="W67" s="354"/>
      <c r="X67" s="354"/>
      <c r="Y67" s="354"/>
      <c r="Z67" s="354"/>
      <c r="AA67" s="354"/>
      <c r="AB67" s="354"/>
      <c r="AC67" s="354"/>
      <c r="AD67" s="354"/>
      <c r="AE67" s="354"/>
      <c r="AF67" s="354"/>
      <c r="AG67" s="354"/>
      <c r="AH67" s="354"/>
      <c r="AI67" s="354"/>
      <c r="AJ67" s="354"/>
      <c r="AK67" s="354"/>
      <c r="AL67" s="354"/>
      <c r="AM67" s="354"/>
    </row>
    <row r="68" spans="2:39" ht="15.75" thickBot="1">
      <c r="B68" s="347"/>
      <c r="C68" s="355"/>
      <c r="D68" s="355"/>
      <c r="E68" s="343"/>
      <c r="F68" s="344"/>
      <c r="G68" s="344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  <c r="AJ68" s="347"/>
      <c r="AK68" s="347"/>
      <c r="AL68" s="347"/>
      <c r="AM68" s="339"/>
    </row>
    <row r="69" spans="2:39" ht="15.75" thickBot="1">
      <c r="B69" s="348"/>
      <c r="C69" s="356"/>
      <c r="D69" s="357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358"/>
      <c r="AK69" s="359"/>
      <c r="AL69" s="359"/>
      <c r="AM69" s="360"/>
    </row>
    <row r="70" spans="2:39">
      <c r="B70" s="369"/>
      <c r="C70" s="371"/>
      <c r="D70" s="373"/>
      <c r="E70" s="58"/>
      <c r="F70" s="43"/>
      <c r="G70" s="44"/>
      <c r="H70" s="43"/>
      <c r="I70" s="43"/>
      <c r="J70" s="44"/>
      <c r="K70" s="43"/>
      <c r="L70" s="43"/>
      <c r="M70" s="44"/>
      <c r="N70" s="43"/>
      <c r="O70" s="43"/>
      <c r="P70" s="44"/>
      <c r="Q70" s="43"/>
      <c r="R70" s="43"/>
      <c r="S70" s="44"/>
      <c r="T70" s="43"/>
      <c r="U70" s="43"/>
      <c r="V70" s="44"/>
      <c r="W70" s="43"/>
      <c r="X70" s="43"/>
      <c r="Y70" s="44"/>
      <c r="Z70" s="43"/>
      <c r="AA70" s="43"/>
      <c r="AB70" s="44"/>
      <c r="AC70" s="43"/>
      <c r="AD70" s="43"/>
      <c r="AE70" s="44"/>
      <c r="AF70" s="43"/>
      <c r="AG70" s="43"/>
      <c r="AH70" s="43"/>
      <c r="AI70" s="59"/>
      <c r="AJ70" s="15"/>
      <c r="AK70" s="16"/>
      <c r="AL70" s="368"/>
      <c r="AM70" s="17"/>
    </row>
    <row r="71" spans="2:39">
      <c r="B71" s="370"/>
      <c r="C71" s="372"/>
      <c r="D71" s="374"/>
      <c r="E71" s="46"/>
      <c r="F71" s="47"/>
      <c r="G71" s="49"/>
      <c r="H71" s="47"/>
      <c r="I71" s="47"/>
      <c r="J71" s="49"/>
      <c r="K71" s="47"/>
      <c r="L71" s="47"/>
      <c r="M71" s="49"/>
      <c r="N71" s="47"/>
      <c r="O71" s="47"/>
      <c r="P71" s="49"/>
      <c r="Q71" s="47"/>
      <c r="R71" s="47"/>
      <c r="S71" s="49"/>
      <c r="T71" s="47"/>
      <c r="U71" s="47"/>
      <c r="V71" s="49"/>
      <c r="W71" s="47"/>
      <c r="X71" s="47"/>
      <c r="Y71" s="49"/>
      <c r="Z71" s="47"/>
      <c r="AA71" s="47"/>
      <c r="AB71" s="49"/>
      <c r="AC71" s="47"/>
      <c r="AD71" s="47"/>
      <c r="AE71" s="49"/>
      <c r="AF71" s="47"/>
      <c r="AG71" s="47"/>
      <c r="AH71" s="47"/>
      <c r="AI71" s="48"/>
      <c r="AJ71" s="18"/>
      <c r="AK71" s="19"/>
      <c r="AL71" s="365"/>
      <c r="AM71" s="20"/>
    </row>
    <row r="72" spans="2:39">
      <c r="B72" s="361"/>
      <c r="C72" s="362"/>
      <c r="D72" s="363"/>
      <c r="E72" s="56"/>
      <c r="F72" s="47"/>
      <c r="G72" s="47"/>
      <c r="H72" s="49"/>
      <c r="I72" s="47"/>
      <c r="J72" s="47"/>
      <c r="K72" s="49"/>
      <c r="L72" s="47"/>
      <c r="M72" s="47"/>
      <c r="N72" s="49"/>
      <c r="O72" s="47"/>
      <c r="P72" s="47"/>
      <c r="Q72" s="49"/>
      <c r="R72" s="47"/>
      <c r="S72" s="47"/>
      <c r="T72" s="49"/>
      <c r="U72" s="47"/>
      <c r="V72" s="47"/>
      <c r="W72" s="49"/>
      <c r="X72" s="47"/>
      <c r="Y72" s="47"/>
      <c r="Z72" s="49"/>
      <c r="AA72" s="47"/>
      <c r="AB72" s="47"/>
      <c r="AC72" s="49"/>
      <c r="AD72" s="47"/>
      <c r="AE72" s="47"/>
      <c r="AF72" s="49"/>
      <c r="AG72" s="47"/>
      <c r="AH72" s="47"/>
      <c r="AI72" s="48"/>
      <c r="AJ72" s="21"/>
      <c r="AK72" s="22"/>
      <c r="AL72" s="364"/>
      <c r="AM72" s="20"/>
    </row>
    <row r="73" spans="2:39">
      <c r="B73" s="361"/>
      <c r="C73" s="362"/>
      <c r="D73" s="363"/>
      <c r="E73" s="56"/>
      <c r="F73" s="47"/>
      <c r="G73" s="47"/>
      <c r="H73" s="49"/>
      <c r="I73" s="47"/>
      <c r="J73" s="47"/>
      <c r="K73" s="49"/>
      <c r="L73" s="47"/>
      <c r="M73" s="47"/>
      <c r="N73" s="49"/>
      <c r="O73" s="47"/>
      <c r="P73" s="47"/>
      <c r="Q73" s="49"/>
      <c r="R73" s="47"/>
      <c r="S73" s="47"/>
      <c r="T73" s="49"/>
      <c r="U73" s="47"/>
      <c r="V73" s="47"/>
      <c r="W73" s="49"/>
      <c r="X73" s="47"/>
      <c r="Y73" s="47"/>
      <c r="Z73" s="49"/>
      <c r="AA73" s="47"/>
      <c r="AB73" s="47"/>
      <c r="AC73" s="49"/>
      <c r="AD73" s="47"/>
      <c r="AE73" s="47"/>
      <c r="AF73" s="49"/>
      <c r="AG73" s="47"/>
      <c r="AH73" s="47"/>
      <c r="AI73" s="48"/>
      <c r="AJ73" s="18"/>
      <c r="AK73" s="19"/>
      <c r="AL73" s="365"/>
      <c r="AM73" s="23"/>
    </row>
    <row r="74" spans="2:39">
      <c r="B74" s="361"/>
      <c r="C74" s="362"/>
      <c r="D74" s="363"/>
      <c r="E74" s="46"/>
      <c r="F74" s="49"/>
      <c r="G74" s="47"/>
      <c r="H74" s="47"/>
      <c r="I74" s="49"/>
      <c r="J74" s="47"/>
      <c r="K74" s="47"/>
      <c r="L74" s="49"/>
      <c r="M74" s="47"/>
      <c r="N74" s="47"/>
      <c r="O74" s="49"/>
      <c r="P74" s="47"/>
      <c r="Q74" s="47"/>
      <c r="R74" s="49"/>
      <c r="S74" s="47"/>
      <c r="T74" s="47"/>
      <c r="U74" s="49"/>
      <c r="V74" s="47"/>
      <c r="W74" s="47"/>
      <c r="X74" s="49"/>
      <c r="Y74" s="47"/>
      <c r="Z74" s="47"/>
      <c r="AA74" s="49"/>
      <c r="AB74" s="47"/>
      <c r="AC74" s="47"/>
      <c r="AD74" s="49"/>
      <c r="AE74" s="47"/>
      <c r="AF74" s="47"/>
      <c r="AG74" s="47"/>
      <c r="AH74" s="47"/>
      <c r="AI74" s="48"/>
      <c r="AJ74" s="21"/>
      <c r="AK74" s="22"/>
      <c r="AL74" s="366"/>
      <c r="AM74" s="23"/>
    </row>
    <row r="75" spans="2:39" ht="15.75" thickBot="1">
      <c r="B75" s="361"/>
      <c r="C75" s="362"/>
      <c r="D75" s="363"/>
      <c r="E75" s="57"/>
      <c r="F75" s="60"/>
      <c r="G75" s="53"/>
      <c r="H75" s="53"/>
      <c r="I75" s="60"/>
      <c r="J75" s="53"/>
      <c r="K75" s="53"/>
      <c r="L75" s="60"/>
      <c r="M75" s="53"/>
      <c r="N75" s="53"/>
      <c r="O75" s="60"/>
      <c r="P75" s="53"/>
      <c r="Q75" s="53"/>
      <c r="R75" s="60"/>
      <c r="S75" s="53"/>
      <c r="T75" s="53"/>
      <c r="U75" s="60"/>
      <c r="V75" s="53"/>
      <c r="W75" s="53"/>
      <c r="X75" s="60"/>
      <c r="Y75" s="53"/>
      <c r="Z75" s="53"/>
      <c r="AA75" s="60"/>
      <c r="AB75" s="53"/>
      <c r="AC75" s="53"/>
      <c r="AD75" s="60"/>
      <c r="AE75" s="53"/>
      <c r="AF75" s="53"/>
      <c r="AG75" s="53"/>
      <c r="AH75" s="53"/>
      <c r="AI75" s="55"/>
      <c r="AJ75" s="18"/>
      <c r="AK75" s="19"/>
      <c r="AL75" s="367"/>
      <c r="AM75" s="23"/>
    </row>
    <row r="76" spans="2:39" ht="15.75" thickBot="1">
      <c r="B76" s="351"/>
      <c r="C76" s="352"/>
      <c r="D76" s="352"/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2"/>
      <c r="Y76" s="352"/>
      <c r="Z76" s="352"/>
      <c r="AA76" s="352"/>
      <c r="AB76" s="352"/>
      <c r="AC76" s="352"/>
      <c r="AD76" s="352"/>
      <c r="AE76" s="352"/>
      <c r="AF76" s="352"/>
      <c r="AG76" s="352"/>
      <c r="AH76" s="352"/>
      <c r="AI76" s="24"/>
      <c r="AJ76" s="25"/>
      <c r="AK76" s="25"/>
      <c r="AL76" s="25"/>
      <c r="AM76" s="26"/>
    </row>
  </sheetData>
  <mergeCells count="132">
    <mergeCell ref="A2:AL2"/>
    <mergeCell ref="A3:A4"/>
    <mergeCell ref="B3:B4"/>
    <mergeCell ref="C3:C4"/>
    <mergeCell ref="D3:AH3"/>
    <mergeCell ref="AI3:AI4"/>
    <mergeCell ref="AJ3:AJ4"/>
    <mergeCell ref="AK3:AK4"/>
    <mergeCell ref="AL3:AL4"/>
    <mergeCell ref="AL15:AL16"/>
    <mergeCell ref="A17:A18"/>
    <mergeCell ref="B17:B18"/>
    <mergeCell ref="C17:C18"/>
    <mergeCell ref="AK17:AK18"/>
    <mergeCell ref="A11:AG11"/>
    <mergeCell ref="AK5:AK6"/>
    <mergeCell ref="AK7:AK8"/>
    <mergeCell ref="AK9:AK10"/>
    <mergeCell ref="A14:AL14"/>
    <mergeCell ref="A15:A16"/>
    <mergeCell ref="B15:B16"/>
    <mergeCell ref="C15:C16"/>
    <mergeCell ref="D15:AH15"/>
    <mergeCell ref="AI15:AI16"/>
    <mergeCell ref="A9:A10"/>
    <mergeCell ref="B9:B10"/>
    <mergeCell ref="C9:C10"/>
    <mergeCell ref="A5:A6"/>
    <mergeCell ref="B5:B6"/>
    <mergeCell ref="C5:C6"/>
    <mergeCell ref="A7:A8"/>
    <mergeCell ref="B7:B8"/>
    <mergeCell ref="C7:C8"/>
    <mergeCell ref="A19:A20"/>
    <mergeCell ref="B19:B20"/>
    <mergeCell ref="C19:C20"/>
    <mergeCell ref="AK19:AK20"/>
    <mergeCell ref="A21:A22"/>
    <mergeCell ref="B21:B22"/>
    <mergeCell ref="C21:C22"/>
    <mergeCell ref="AK21:AK22"/>
    <mergeCell ref="AJ15:AJ16"/>
    <mergeCell ref="AK15:AK16"/>
    <mergeCell ref="A23:AG23"/>
    <mergeCell ref="A54:AL54"/>
    <mergeCell ref="A55:A56"/>
    <mergeCell ref="B55:B56"/>
    <mergeCell ref="C55:C56"/>
    <mergeCell ref="D55:AH55"/>
    <mergeCell ref="AI55:AI56"/>
    <mergeCell ref="AJ55:AJ56"/>
    <mergeCell ref="AK55:AK56"/>
    <mergeCell ref="AL55:AL56"/>
    <mergeCell ref="A38:AL38"/>
    <mergeCell ref="A33:A34"/>
    <mergeCell ref="B33:B34"/>
    <mergeCell ref="C33:C34"/>
    <mergeCell ref="AK33:AK34"/>
    <mergeCell ref="A35:AG35"/>
    <mergeCell ref="A29:A30"/>
    <mergeCell ref="B29:B30"/>
    <mergeCell ref="C29:C30"/>
    <mergeCell ref="AK29:AK30"/>
    <mergeCell ref="A31:A32"/>
    <mergeCell ref="B31:B32"/>
    <mergeCell ref="C31:C32"/>
    <mergeCell ref="AK31:AK32"/>
    <mergeCell ref="B70:B71"/>
    <mergeCell ref="C70:C71"/>
    <mergeCell ref="AK39:AK40"/>
    <mergeCell ref="AL39:AL40"/>
    <mergeCell ref="A41:A42"/>
    <mergeCell ref="B41:B42"/>
    <mergeCell ref="C41:C42"/>
    <mergeCell ref="AK41:AK42"/>
    <mergeCell ref="D70:D71"/>
    <mergeCell ref="AL70:AL71"/>
    <mergeCell ref="A39:A40"/>
    <mergeCell ref="B39:B40"/>
    <mergeCell ref="C39:C40"/>
    <mergeCell ref="D39:AH39"/>
    <mergeCell ref="AI39:AI40"/>
    <mergeCell ref="AJ39:AJ40"/>
    <mergeCell ref="A61:A62"/>
    <mergeCell ref="B61:B62"/>
    <mergeCell ref="C61:C62"/>
    <mergeCell ref="AK61:AK62"/>
    <mergeCell ref="A63:AG63"/>
    <mergeCell ref="A57:A58"/>
    <mergeCell ref="B57:B58"/>
    <mergeCell ref="C57:C58"/>
    <mergeCell ref="AJ68:AJ69"/>
    <mergeCell ref="AK68:AK69"/>
    <mergeCell ref="AL68:AL69"/>
    <mergeCell ref="AM68:AM69"/>
    <mergeCell ref="A43:A44"/>
    <mergeCell ref="B43:B44"/>
    <mergeCell ref="C43:C44"/>
    <mergeCell ref="AK43:AK44"/>
    <mergeCell ref="A45:A46"/>
    <mergeCell ref="B45:B46"/>
    <mergeCell ref="C45:C46"/>
    <mergeCell ref="AK45:AK46"/>
    <mergeCell ref="AK57:AK58"/>
    <mergeCell ref="A59:A60"/>
    <mergeCell ref="B59:B60"/>
    <mergeCell ref="C59:C60"/>
    <mergeCell ref="AK59:AK60"/>
    <mergeCell ref="B76:AH76"/>
    <mergeCell ref="A26:AL26"/>
    <mergeCell ref="A27:A28"/>
    <mergeCell ref="B27:B28"/>
    <mergeCell ref="C27:C28"/>
    <mergeCell ref="D27:AH27"/>
    <mergeCell ref="AI27:AI28"/>
    <mergeCell ref="AJ27:AJ28"/>
    <mergeCell ref="AK27:AK28"/>
    <mergeCell ref="AL27:AL28"/>
    <mergeCell ref="B72:B73"/>
    <mergeCell ref="C72:C73"/>
    <mergeCell ref="D72:D73"/>
    <mergeCell ref="AL72:AL73"/>
    <mergeCell ref="B74:B75"/>
    <mergeCell ref="C74:C75"/>
    <mergeCell ref="D74:D75"/>
    <mergeCell ref="AL74:AL75"/>
    <mergeCell ref="A47:AG47"/>
    <mergeCell ref="B67:AM67"/>
    <mergeCell ref="B68:B69"/>
    <mergeCell ref="C68:C69"/>
    <mergeCell ref="D68:D69"/>
    <mergeCell ref="E68:AI6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AO41"/>
  <sheetViews>
    <sheetView topLeftCell="G25" zoomScale="120" zoomScaleNormal="120" workbookViewId="0">
      <selection activeCell="D43" sqref="D43"/>
    </sheetView>
  </sheetViews>
  <sheetFormatPr defaultRowHeight="15"/>
  <cols>
    <col min="1" max="1" width="2.140625" customWidth="1"/>
    <col min="2" max="2" width="11.42578125" customWidth="1"/>
    <col min="3" max="3" width="6.5703125" customWidth="1"/>
    <col min="4" max="17" width="3.28515625" customWidth="1"/>
    <col min="18" max="30" width="2.85546875" customWidth="1"/>
    <col min="31" max="31" width="2.5703125" customWidth="1"/>
    <col min="32" max="33" width="2.85546875" customWidth="1"/>
    <col min="34" max="34" width="2.5703125" customWidth="1"/>
    <col min="35" max="37" width="3.7109375" hidden="1" customWidth="1"/>
    <col min="38" max="41" width="3.7109375" customWidth="1"/>
  </cols>
  <sheetData>
    <row r="2" spans="1:41" ht="15.75" thickBot="1">
      <c r="A2" s="354" t="s">
        <v>121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</row>
    <row r="3" spans="1:41" ht="15.75" thickBot="1">
      <c r="A3" s="339" t="s">
        <v>20</v>
      </c>
      <c r="B3" s="341" t="s">
        <v>21</v>
      </c>
      <c r="C3" s="341" t="s">
        <v>2</v>
      </c>
      <c r="D3" s="343" t="s">
        <v>3</v>
      </c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39" t="s">
        <v>22</v>
      </c>
      <c r="AM3" s="339" t="s">
        <v>23</v>
      </c>
      <c r="AN3" s="339" t="s">
        <v>24</v>
      </c>
      <c r="AO3" s="339" t="s">
        <v>25</v>
      </c>
    </row>
    <row r="4" spans="1:41" ht="15.75" thickBot="1">
      <c r="A4" s="340"/>
      <c r="B4" s="375"/>
      <c r="C4" s="376"/>
      <c r="D4" s="13">
        <v>1</v>
      </c>
      <c r="E4" s="14">
        <v>2</v>
      </c>
      <c r="F4" s="14">
        <v>3</v>
      </c>
      <c r="G4" s="14">
        <v>4</v>
      </c>
      <c r="H4" s="14">
        <v>5</v>
      </c>
      <c r="I4" s="14">
        <v>6</v>
      </c>
      <c r="J4" s="14">
        <v>7</v>
      </c>
      <c r="K4" s="14">
        <v>8</v>
      </c>
      <c r="L4" s="14">
        <v>9</v>
      </c>
      <c r="M4" s="14">
        <v>10</v>
      </c>
      <c r="N4" s="14">
        <v>11</v>
      </c>
      <c r="O4" s="14">
        <v>12</v>
      </c>
      <c r="P4" s="14">
        <v>13</v>
      </c>
      <c r="Q4" s="14">
        <v>14</v>
      </c>
      <c r="R4" s="14">
        <v>15</v>
      </c>
      <c r="S4" s="14">
        <v>16</v>
      </c>
      <c r="T4" s="14">
        <v>17</v>
      </c>
      <c r="U4" s="14">
        <v>18</v>
      </c>
      <c r="V4" s="14">
        <v>19</v>
      </c>
      <c r="W4" s="14">
        <v>20</v>
      </c>
      <c r="X4" s="14">
        <v>21</v>
      </c>
      <c r="Y4" s="14">
        <v>22</v>
      </c>
      <c r="Z4" s="14">
        <v>23</v>
      </c>
      <c r="AA4" s="14">
        <v>24</v>
      </c>
      <c r="AB4" s="14">
        <v>25</v>
      </c>
      <c r="AC4" s="14">
        <v>26</v>
      </c>
      <c r="AD4" s="14">
        <v>27</v>
      </c>
      <c r="AE4" s="14"/>
      <c r="AF4" s="14"/>
      <c r="AG4" s="14"/>
      <c r="AH4" s="14">
        <v>28</v>
      </c>
      <c r="AI4" s="14"/>
      <c r="AJ4" s="14"/>
      <c r="AK4" s="14"/>
      <c r="AL4" s="377"/>
      <c r="AM4" s="360"/>
      <c r="AN4" s="360"/>
      <c r="AO4" s="360"/>
    </row>
    <row r="5" spans="1:41">
      <c r="A5" s="110">
        <v>1</v>
      </c>
      <c r="B5" s="113" t="s">
        <v>96</v>
      </c>
      <c r="C5" s="114" t="s">
        <v>27</v>
      </c>
      <c r="D5" s="88">
        <v>10</v>
      </c>
      <c r="E5" s="119">
        <v>8</v>
      </c>
      <c r="F5" s="89" t="s">
        <v>9</v>
      </c>
      <c r="G5" s="89">
        <v>10</v>
      </c>
      <c r="H5" s="119">
        <v>8</v>
      </c>
      <c r="I5" s="90" t="s">
        <v>9</v>
      </c>
      <c r="J5" s="90">
        <v>10</v>
      </c>
      <c r="K5" s="120">
        <v>8</v>
      </c>
      <c r="L5" s="90" t="s">
        <v>9</v>
      </c>
      <c r="M5" s="90">
        <v>10</v>
      </c>
      <c r="N5" s="120">
        <v>8</v>
      </c>
      <c r="O5" s="90" t="s">
        <v>9</v>
      </c>
      <c r="P5" s="90">
        <v>10</v>
      </c>
      <c r="Q5" s="120">
        <v>8</v>
      </c>
      <c r="R5" s="90" t="s">
        <v>9</v>
      </c>
      <c r="S5" s="89">
        <v>10</v>
      </c>
      <c r="T5" s="119">
        <v>8</v>
      </c>
      <c r="U5" s="89" t="s">
        <v>9</v>
      </c>
      <c r="V5" s="89">
        <v>10</v>
      </c>
      <c r="W5" s="119">
        <v>8</v>
      </c>
      <c r="X5" s="89" t="s">
        <v>9</v>
      </c>
      <c r="Y5" s="89">
        <v>10</v>
      </c>
      <c r="Z5" s="119">
        <v>8</v>
      </c>
      <c r="AA5" s="89" t="s">
        <v>9</v>
      </c>
      <c r="AB5" s="89">
        <v>10</v>
      </c>
      <c r="AC5" s="119">
        <v>8</v>
      </c>
      <c r="AD5" s="89" t="s">
        <v>9</v>
      </c>
      <c r="AE5" s="89"/>
      <c r="AF5" s="89"/>
      <c r="AG5" s="89"/>
      <c r="AH5" s="89">
        <v>8</v>
      </c>
      <c r="AI5" s="119"/>
      <c r="AJ5" s="89"/>
      <c r="AK5" s="89"/>
      <c r="AL5" s="91">
        <f>SUM(E5:AK5)</f>
        <v>160</v>
      </c>
      <c r="AM5" s="92">
        <v>72</v>
      </c>
      <c r="AN5" s="92"/>
      <c r="AO5" s="17"/>
    </row>
    <row r="6" spans="1:41">
      <c r="A6" s="111">
        <v>2</v>
      </c>
      <c r="B6" s="87" t="s">
        <v>97</v>
      </c>
      <c r="C6" s="93" t="s">
        <v>27</v>
      </c>
      <c r="D6" s="94" t="s">
        <v>9</v>
      </c>
      <c r="E6" s="95">
        <v>10</v>
      </c>
      <c r="F6" s="122">
        <v>8</v>
      </c>
      <c r="G6" s="95" t="s">
        <v>9</v>
      </c>
      <c r="H6" s="95">
        <v>10</v>
      </c>
      <c r="I6" s="122">
        <v>8</v>
      </c>
      <c r="J6" s="95" t="s">
        <v>9</v>
      </c>
      <c r="K6" s="95">
        <v>10</v>
      </c>
      <c r="L6" s="122">
        <v>8</v>
      </c>
      <c r="M6" s="95" t="s">
        <v>9</v>
      </c>
      <c r="N6" s="95">
        <v>10</v>
      </c>
      <c r="O6" s="122">
        <v>8</v>
      </c>
      <c r="P6" s="95" t="s">
        <v>9</v>
      </c>
      <c r="Q6" s="95">
        <v>10</v>
      </c>
      <c r="R6" s="122">
        <v>8</v>
      </c>
      <c r="S6" s="95" t="s">
        <v>9</v>
      </c>
      <c r="T6" s="95">
        <v>10</v>
      </c>
      <c r="U6" s="122">
        <v>8</v>
      </c>
      <c r="V6" s="95" t="s">
        <v>9</v>
      </c>
      <c r="W6" s="95">
        <v>10</v>
      </c>
      <c r="X6" s="122">
        <v>8</v>
      </c>
      <c r="Y6" s="95" t="s">
        <v>9</v>
      </c>
      <c r="Z6" s="95">
        <v>10</v>
      </c>
      <c r="AA6" s="122">
        <v>8</v>
      </c>
      <c r="AB6" s="95" t="s">
        <v>9</v>
      </c>
      <c r="AC6" s="95">
        <v>8</v>
      </c>
      <c r="AD6" s="122">
        <v>8</v>
      </c>
      <c r="AE6" s="122"/>
      <c r="AF6" s="122"/>
      <c r="AG6" s="122"/>
      <c r="AH6" s="95" t="s">
        <v>9</v>
      </c>
      <c r="AI6" s="95"/>
      <c r="AJ6" s="122"/>
      <c r="AK6" s="96"/>
      <c r="AL6" s="91">
        <f>SUM(D6:AK6)</f>
        <v>160</v>
      </c>
      <c r="AM6" s="97">
        <v>72</v>
      </c>
      <c r="AN6" s="98"/>
      <c r="AO6" s="23"/>
    </row>
    <row r="7" spans="1:41" ht="16.5">
      <c r="A7" s="111">
        <v>3</v>
      </c>
      <c r="B7" s="115" t="s">
        <v>98</v>
      </c>
      <c r="C7" s="116" t="s">
        <v>26</v>
      </c>
      <c r="D7" s="170">
        <v>8</v>
      </c>
      <c r="E7" s="100" t="s">
        <v>9</v>
      </c>
      <c r="F7" s="100">
        <v>10</v>
      </c>
      <c r="G7" s="124">
        <v>8</v>
      </c>
      <c r="H7" s="100" t="s">
        <v>9</v>
      </c>
      <c r="I7" s="100">
        <v>10</v>
      </c>
      <c r="J7" s="124">
        <v>8</v>
      </c>
      <c r="K7" s="100" t="s">
        <v>9</v>
      </c>
      <c r="L7" s="100">
        <v>10</v>
      </c>
      <c r="M7" s="124">
        <v>8</v>
      </c>
      <c r="N7" s="100" t="s">
        <v>9</v>
      </c>
      <c r="O7" s="100">
        <v>10</v>
      </c>
      <c r="P7" s="124">
        <v>8</v>
      </c>
      <c r="Q7" s="100" t="s">
        <v>9</v>
      </c>
      <c r="R7" s="100">
        <v>8</v>
      </c>
      <c r="S7" s="124">
        <v>8</v>
      </c>
      <c r="T7" s="100" t="s">
        <v>9</v>
      </c>
      <c r="U7" s="100">
        <v>8</v>
      </c>
      <c r="V7" s="124">
        <v>8</v>
      </c>
      <c r="W7" s="100" t="s">
        <v>9</v>
      </c>
      <c r="X7" s="100">
        <v>8</v>
      </c>
      <c r="Y7" s="124">
        <v>8</v>
      </c>
      <c r="Z7" s="100" t="s">
        <v>9</v>
      </c>
      <c r="AA7" s="100">
        <v>8</v>
      </c>
      <c r="AB7" s="124">
        <v>8</v>
      </c>
      <c r="AC7" s="95" t="s">
        <v>9</v>
      </c>
      <c r="AD7" s="95">
        <v>8</v>
      </c>
      <c r="AE7" s="95"/>
      <c r="AF7" s="95"/>
      <c r="AG7" s="95"/>
      <c r="AH7" s="122">
        <v>8</v>
      </c>
      <c r="AI7" s="95"/>
      <c r="AJ7" s="95"/>
      <c r="AK7" s="122"/>
      <c r="AL7" s="91">
        <f>SUM(D7:AK7)</f>
        <v>160</v>
      </c>
      <c r="AM7" s="97">
        <v>80</v>
      </c>
      <c r="AN7" s="97"/>
      <c r="AO7" s="23"/>
    </row>
    <row r="8" spans="1:41" ht="15.75" thickBot="1">
      <c r="A8" s="112">
        <v>4</v>
      </c>
      <c r="B8" s="117" t="s">
        <v>99</v>
      </c>
      <c r="C8" s="118" t="s">
        <v>27</v>
      </c>
      <c r="D8" s="101">
        <v>1</v>
      </c>
      <c r="E8" s="102">
        <v>1</v>
      </c>
      <c r="F8" s="102">
        <v>1</v>
      </c>
      <c r="G8" s="102" t="s">
        <v>9</v>
      </c>
      <c r="H8" s="103" t="s">
        <v>9</v>
      </c>
      <c r="I8" s="102">
        <v>2</v>
      </c>
      <c r="J8" s="104">
        <v>2</v>
      </c>
      <c r="K8" s="102">
        <v>2</v>
      </c>
      <c r="L8" s="102">
        <v>2</v>
      </c>
      <c r="M8" s="102">
        <v>1</v>
      </c>
      <c r="N8" s="103">
        <v>1</v>
      </c>
      <c r="O8" s="102">
        <v>1</v>
      </c>
      <c r="P8" s="105" t="s">
        <v>9</v>
      </c>
      <c r="Q8" s="102">
        <v>2</v>
      </c>
      <c r="R8" s="102">
        <v>2</v>
      </c>
      <c r="S8" s="102">
        <v>2</v>
      </c>
      <c r="T8" s="102" t="s">
        <v>9</v>
      </c>
      <c r="U8" s="102">
        <v>2</v>
      </c>
      <c r="V8" s="104">
        <v>2</v>
      </c>
      <c r="W8" s="103">
        <v>2</v>
      </c>
      <c r="X8" s="102">
        <v>2</v>
      </c>
      <c r="Y8" s="102" t="s">
        <v>9</v>
      </c>
      <c r="Z8" s="102">
        <v>2</v>
      </c>
      <c r="AA8" s="102">
        <v>2</v>
      </c>
      <c r="AB8" s="95">
        <v>2</v>
      </c>
      <c r="AC8" s="106">
        <v>2</v>
      </c>
      <c r="AD8" s="107">
        <v>2</v>
      </c>
      <c r="AE8" s="107"/>
      <c r="AF8" s="107"/>
      <c r="AG8" s="107"/>
      <c r="AH8" s="95">
        <v>2</v>
      </c>
      <c r="AI8" s="95"/>
      <c r="AJ8" s="95"/>
      <c r="AK8" s="108"/>
      <c r="AL8" s="91">
        <f>SUM(D8:AK8)</f>
        <v>40</v>
      </c>
      <c r="AM8" s="97">
        <v>0</v>
      </c>
      <c r="AN8" s="97"/>
      <c r="AO8" s="23"/>
    </row>
    <row r="9" spans="1:41" ht="15.75" thickBot="1">
      <c r="A9" s="378" t="s">
        <v>28</v>
      </c>
      <c r="B9" s="352"/>
      <c r="C9" s="352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379"/>
      <c r="X9" s="379"/>
      <c r="Y9" s="379"/>
      <c r="Z9" s="379"/>
      <c r="AA9" s="379"/>
      <c r="AB9" s="352"/>
      <c r="AC9" s="352"/>
      <c r="AD9" s="352"/>
      <c r="AE9" s="352"/>
      <c r="AF9" s="352"/>
      <c r="AG9" s="352"/>
      <c r="AH9" s="352"/>
      <c r="AI9" s="352"/>
      <c r="AJ9" s="352"/>
      <c r="AK9" s="24"/>
      <c r="AL9" s="109">
        <f>SUM(AL5:AL8)</f>
        <v>520</v>
      </c>
      <c r="AM9" s="109">
        <f>SUM(AM5:AM8)</f>
        <v>224</v>
      </c>
      <c r="AN9" s="109">
        <f>SUM(AN5:AN8)</f>
        <v>0</v>
      </c>
      <c r="AO9" s="26"/>
    </row>
    <row r="20" spans="1:41" ht="15.75" thickBot="1">
      <c r="A20" s="354" t="s">
        <v>100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4"/>
      <c r="AD20" s="354"/>
      <c r="AE20" s="354"/>
      <c r="AF20" s="354"/>
      <c r="AG20" s="354"/>
      <c r="AH20" s="354"/>
      <c r="AI20" s="354"/>
      <c r="AJ20" s="354"/>
      <c r="AK20" s="354"/>
      <c r="AL20" s="354"/>
      <c r="AM20" s="354"/>
      <c r="AN20" s="354"/>
      <c r="AO20" s="354"/>
    </row>
    <row r="21" spans="1:41" ht="15.75" thickBot="1">
      <c r="A21" s="339" t="s">
        <v>20</v>
      </c>
      <c r="B21" s="341" t="s">
        <v>21</v>
      </c>
      <c r="C21" s="341" t="s">
        <v>2</v>
      </c>
      <c r="D21" s="343" t="s">
        <v>3</v>
      </c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39" t="s">
        <v>22</v>
      </c>
      <c r="AM21" s="339" t="s">
        <v>23</v>
      </c>
      <c r="AN21" s="339" t="s">
        <v>24</v>
      </c>
      <c r="AO21" s="339" t="s">
        <v>25</v>
      </c>
    </row>
    <row r="22" spans="1:41" ht="15.75" thickBot="1">
      <c r="A22" s="340"/>
      <c r="B22" s="375"/>
      <c r="C22" s="376"/>
      <c r="D22" s="13">
        <v>1</v>
      </c>
      <c r="E22" s="14">
        <v>2</v>
      </c>
      <c r="F22" s="14">
        <v>3</v>
      </c>
      <c r="G22" s="14">
        <v>4</v>
      </c>
      <c r="H22" s="14">
        <v>5</v>
      </c>
      <c r="I22" s="14">
        <v>6</v>
      </c>
      <c r="J22" s="14">
        <v>7</v>
      </c>
      <c r="K22" s="14">
        <v>8</v>
      </c>
      <c r="L22" s="14">
        <v>9</v>
      </c>
      <c r="M22" s="14">
        <v>10</v>
      </c>
      <c r="N22" s="14">
        <v>11</v>
      </c>
      <c r="O22" s="14">
        <v>12</v>
      </c>
      <c r="P22" s="14">
        <v>13</v>
      </c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4">
        <v>20</v>
      </c>
      <c r="X22" s="14">
        <v>21</v>
      </c>
      <c r="Y22" s="14">
        <v>22</v>
      </c>
      <c r="Z22" s="14">
        <v>23</v>
      </c>
      <c r="AA22" s="14">
        <v>24</v>
      </c>
      <c r="AB22" s="14">
        <v>25</v>
      </c>
      <c r="AC22" s="14">
        <v>26</v>
      </c>
      <c r="AD22" s="14">
        <v>27</v>
      </c>
      <c r="AE22" s="14"/>
      <c r="AF22" s="14"/>
      <c r="AG22" s="14"/>
      <c r="AH22" s="14">
        <v>28</v>
      </c>
      <c r="AI22" s="14">
        <v>29</v>
      </c>
      <c r="AJ22" s="14">
        <v>30</v>
      </c>
      <c r="AK22" s="14">
        <v>31</v>
      </c>
      <c r="AL22" s="377"/>
      <c r="AM22" s="360"/>
      <c r="AN22" s="360"/>
      <c r="AO22" s="360"/>
    </row>
    <row r="23" spans="1:41">
      <c r="A23" s="110">
        <v>1</v>
      </c>
      <c r="B23" s="113" t="s">
        <v>96</v>
      </c>
      <c r="C23" s="114" t="s">
        <v>27</v>
      </c>
      <c r="D23" s="88" t="s">
        <v>9</v>
      </c>
      <c r="E23" s="89">
        <v>8</v>
      </c>
      <c r="F23" s="119">
        <v>8</v>
      </c>
      <c r="G23" s="89" t="s">
        <v>9</v>
      </c>
      <c r="H23" s="89">
        <v>8</v>
      </c>
      <c r="I23" s="120">
        <v>8</v>
      </c>
      <c r="J23" s="90" t="s">
        <v>9</v>
      </c>
      <c r="K23" s="90">
        <v>8</v>
      </c>
      <c r="L23" s="120">
        <v>8</v>
      </c>
      <c r="M23" s="90" t="s">
        <v>9</v>
      </c>
      <c r="N23" s="90">
        <v>8</v>
      </c>
      <c r="O23" s="120">
        <v>8</v>
      </c>
      <c r="P23" s="90" t="s">
        <v>9</v>
      </c>
      <c r="Q23" s="90">
        <v>8</v>
      </c>
      <c r="R23" s="120">
        <v>8</v>
      </c>
      <c r="S23" s="89" t="s">
        <v>9</v>
      </c>
      <c r="T23" s="89">
        <v>8</v>
      </c>
      <c r="U23" s="119">
        <v>8</v>
      </c>
      <c r="V23" s="89" t="s">
        <v>9</v>
      </c>
      <c r="W23" s="89">
        <v>10</v>
      </c>
      <c r="X23" s="119">
        <v>8</v>
      </c>
      <c r="Y23" s="89" t="s">
        <v>9</v>
      </c>
      <c r="Z23" s="89">
        <v>10</v>
      </c>
      <c r="AA23" s="119">
        <v>8</v>
      </c>
      <c r="AB23" s="89" t="s">
        <v>9</v>
      </c>
      <c r="AC23" s="89">
        <v>10</v>
      </c>
      <c r="AD23" s="119">
        <v>8</v>
      </c>
      <c r="AE23" s="119"/>
      <c r="AF23" s="119"/>
      <c r="AG23" s="119"/>
      <c r="AH23" s="89" t="s">
        <v>9</v>
      </c>
      <c r="AI23" s="89">
        <v>10</v>
      </c>
      <c r="AJ23" s="119">
        <v>8</v>
      </c>
      <c r="AK23" s="89" t="s">
        <v>9</v>
      </c>
      <c r="AL23" s="91">
        <f>SUM(E23:AK23)</f>
        <v>168</v>
      </c>
      <c r="AM23" s="92">
        <v>80</v>
      </c>
      <c r="AN23" s="92"/>
      <c r="AO23" s="17"/>
    </row>
    <row r="24" spans="1:41">
      <c r="A24" s="111">
        <v>2</v>
      </c>
      <c r="B24" s="87" t="s">
        <v>97</v>
      </c>
      <c r="C24" s="93" t="s">
        <v>27</v>
      </c>
      <c r="D24" s="121">
        <v>8</v>
      </c>
      <c r="E24" s="95" t="s">
        <v>9</v>
      </c>
      <c r="F24" s="95">
        <v>8</v>
      </c>
      <c r="G24" s="122">
        <v>8</v>
      </c>
      <c r="H24" s="95" t="s">
        <v>9</v>
      </c>
      <c r="I24" s="95">
        <v>8</v>
      </c>
      <c r="J24" s="122">
        <v>8</v>
      </c>
      <c r="K24" s="95" t="s">
        <v>9</v>
      </c>
      <c r="L24" s="95">
        <v>8</v>
      </c>
      <c r="M24" s="122">
        <v>8</v>
      </c>
      <c r="N24" s="95" t="s">
        <v>9</v>
      </c>
      <c r="O24" s="95">
        <v>8</v>
      </c>
      <c r="P24" s="122">
        <v>8</v>
      </c>
      <c r="Q24" s="95" t="s">
        <v>9</v>
      </c>
      <c r="R24" s="95">
        <v>8</v>
      </c>
      <c r="S24" s="122">
        <v>8</v>
      </c>
      <c r="T24" s="95" t="s">
        <v>9</v>
      </c>
      <c r="U24" s="95">
        <v>8</v>
      </c>
      <c r="V24" s="122">
        <v>8</v>
      </c>
      <c r="W24" s="95" t="s">
        <v>9</v>
      </c>
      <c r="X24" s="95">
        <v>8</v>
      </c>
      <c r="Y24" s="122">
        <v>8</v>
      </c>
      <c r="Z24" s="95" t="s">
        <v>9</v>
      </c>
      <c r="AA24" s="95">
        <v>8</v>
      </c>
      <c r="AB24" s="122">
        <v>8</v>
      </c>
      <c r="AC24" s="95" t="s">
        <v>9</v>
      </c>
      <c r="AD24" s="95">
        <v>8</v>
      </c>
      <c r="AE24" s="95"/>
      <c r="AF24" s="95"/>
      <c r="AG24" s="95"/>
      <c r="AH24" s="122">
        <v>8</v>
      </c>
      <c r="AI24" s="95" t="s">
        <v>9</v>
      </c>
      <c r="AJ24" s="95">
        <v>8</v>
      </c>
      <c r="AK24" s="123">
        <v>8</v>
      </c>
      <c r="AL24" s="91">
        <f>SUM(D24:AK24)</f>
        <v>168</v>
      </c>
      <c r="AM24" s="97">
        <v>88</v>
      </c>
      <c r="AN24" s="98">
        <v>16</v>
      </c>
      <c r="AO24" s="23"/>
    </row>
    <row r="25" spans="1:41" ht="16.5">
      <c r="A25" s="111">
        <v>3</v>
      </c>
      <c r="B25" s="115" t="s">
        <v>98</v>
      </c>
      <c r="C25" s="116" t="s">
        <v>26</v>
      </c>
      <c r="D25" s="99">
        <v>8</v>
      </c>
      <c r="E25" s="124">
        <v>8</v>
      </c>
      <c r="F25" s="100" t="s">
        <v>9</v>
      </c>
      <c r="G25" s="100">
        <v>8</v>
      </c>
      <c r="H25" s="124">
        <v>8</v>
      </c>
      <c r="I25" s="100" t="s">
        <v>9</v>
      </c>
      <c r="J25" s="100">
        <v>8</v>
      </c>
      <c r="K25" s="124">
        <v>8</v>
      </c>
      <c r="L25" s="100" t="s">
        <v>9</v>
      </c>
      <c r="M25" s="100">
        <v>8</v>
      </c>
      <c r="N25" s="124">
        <v>8</v>
      </c>
      <c r="O25" s="100" t="s">
        <v>9</v>
      </c>
      <c r="P25" s="100">
        <v>8</v>
      </c>
      <c r="Q25" s="124">
        <v>8</v>
      </c>
      <c r="R25" s="100" t="s">
        <v>9</v>
      </c>
      <c r="S25" s="100">
        <v>8</v>
      </c>
      <c r="T25" s="124">
        <v>8</v>
      </c>
      <c r="U25" s="100" t="s">
        <v>9</v>
      </c>
      <c r="V25" s="100">
        <v>8</v>
      </c>
      <c r="W25" s="124">
        <v>8</v>
      </c>
      <c r="X25" s="100" t="s">
        <v>9</v>
      </c>
      <c r="Y25" s="100">
        <v>8</v>
      </c>
      <c r="Z25" s="124">
        <v>8</v>
      </c>
      <c r="AA25" s="100" t="s">
        <v>9</v>
      </c>
      <c r="AB25" s="100">
        <v>8</v>
      </c>
      <c r="AC25" s="122">
        <v>8</v>
      </c>
      <c r="AD25" s="95" t="s">
        <v>9</v>
      </c>
      <c r="AE25" s="95"/>
      <c r="AF25" s="95"/>
      <c r="AG25" s="95"/>
      <c r="AH25" s="95">
        <v>8</v>
      </c>
      <c r="AI25" s="122">
        <v>8</v>
      </c>
      <c r="AJ25" s="95" t="s">
        <v>9</v>
      </c>
      <c r="AK25" s="95">
        <v>8</v>
      </c>
      <c r="AL25" s="91">
        <f>SUM(D25:AK25)</f>
        <v>168</v>
      </c>
      <c r="AM25" s="97">
        <v>80</v>
      </c>
      <c r="AN25" s="97">
        <v>16</v>
      </c>
      <c r="AO25" s="23"/>
    </row>
    <row r="26" spans="1:41" ht="15.75" thickBot="1">
      <c r="A26" s="112">
        <v>4</v>
      </c>
      <c r="B26" s="117" t="s">
        <v>99</v>
      </c>
      <c r="C26" s="118" t="s">
        <v>27</v>
      </c>
      <c r="D26" s="101" t="s">
        <v>9</v>
      </c>
      <c r="E26" s="102">
        <v>2</v>
      </c>
      <c r="F26" s="102">
        <v>2</v>
      </c>
      <c r="G26" s="102">
        <v>1</v>
      </c>
      <c r="H26" s="103">
        <v>2</v>
      </c>
      <c r="I26" s="102">
        <v>1</v>
      </c>
      <c r="J26" s="104" t="s">
        <v>9</v>
      </c>
      <c r="K26" s="102">
        <v>2</v>
      </c>
      <c r="L26" s="102">
        <v>1</v>
      </c>
      <c r="M26" s="102">
        <v>1</v>
      </c>
      <c r="N26" s="103">
        <v>1</v>
      </c>
      <c r="O26" s="102">
        <v>1</v>
      </c>
      <c r="P26" s="105">
        <v>2</v>
      </c>
      <c r="Q26" s="102">
        <v>2</v>
      </c>
      <c r="R26" s="102">
        <v>2</v>
      </c>
      <c r="S26" s="102">
        <v>2</v>
      </c>
      <c r="T26" s="102">
        <v>2</v>
      </c>
      <c r="U26" s="102">
        <v>2</v>
      </c>
      <c r="V26" s="104">
        <v>2</v>
      </c>
      <c r="W26" s="103" t="s">
        <v>9</v>
      </c>
      <c r="X26" s="102">
        <v>2</v>
      </c>
      <c r="Y26" s="102">
        <v>2</v>
      </c>
      <c r="Z26" s="102" t="s">
        <v>9</v>
      </c>
      <c r="AA26" s="102">
        <v>2</v>
      </c>
      <c r="AB26" s="95">
        <v>1</v>
      </c>
      <c r="AC26" s="106" t="s">
        <v>9</v>
      </c>
      <c r="AD26" s="107">
        <v>2</v>
      </c>
      <c r="AE26" s="107"/>
      <c r="AF26" s="107"/>
      <c r="AG26" s="107"/>
      <c r="AH26" s="95">
        <v>2</v>
      </c>
      <c r="AI26" s="95" t="s">
        <v>9</v>
      </c>
      <c r="AJ26" s="95">
        <v>2</v>
      </c>
      <c r="AK26" s="108">
        <v>1</v>
      </c>
      <c r="AL26" s="91">
        <f>SUM(D26:AK26)</f>
        <v>42</v>
      </c>
      <c r="AM26" s="97">
        <v>0</v>
      </c>
      <c r="AN26" s="97"/>
      <c r="AO26" s="23"/>
    </row>
    <row r="27" spans="1:41" ht="15.75" thickBot="1">
      <c r="A27" s="378" t="s">
        <v>28</v>
      </c>
      <c r="B27" s="352"/>
      <c r="C27" s="352"/>
      <c r="D27" s="379"/>
      <c r="E27" s="379"/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52"/>
      <c r="AC27" s="352"/>
      <c r="AD27" s="352"/>
      <c r="AE27" s="352"/>
      <c r="AF27" s="352"/>
      <c r="AG27" s="352"/>
      <c r="AH27" s="352"/>
      <c r="AI27" s="352"/>
      <c r="AJ27" s="352"/>
      <c r="AK27" s="24"/>
      <c r="AL27" s="109">
        <f>SUM(AL23:AL26)</f>
        <v>546</v>
      </c>
      <c r="AM27" s="109">
        <f>SUM(AM23:AM26)</f>
        <v>248</v>
      </c>
      <c r="AN27" s="109">
        <f>SUM(AN23:AN26)</f>
        <v>32</v>
      </c>
      <c r="AO27" s="26"/>
    </row>
    <row r="28" spans="1:4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3"/>
      <c r="AL28" s="133"/>
      <c r="AM28" s="133"/>
      <c r="AN28" s="133"/>
      <c r="AO28" s="12"/>
    </row>
    <row r="29" spans="1:41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3"/>
      <c r="AL29" s="133"/>
      <c r="AM29" s="133"/>
      <c r="AN29" s="133"/>
      <c r="AO29" s="12"/>
    </row>
    <row r="30" spans="1:4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3"/>
      <c r="AL30" s="133"/>
      <c r="AM30" s="133"/>
      <c r="AN30" s="133"/>
      <c r="AO30" s="12"/>
    </row>
    <row r="31" spans="1:41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3"/>
      <c r="AL31" s="133"/>
      <c r="AM31" s="133"/>
      <c r="AN31" s="133"/>
      <c r="AO31" s="12"/>
    </row>
    <row r="32" spans="1:41">
      <c r="A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3"/>
      <c r="AL32" s="133"/>
      <c r="AM32" s="133"/>
      <c r="AN32" s="133"/>
      <c r="AO32" s="12"/>
    </row>
    <row r="33" spans="1:41">
      <c r="B33" s="62"/>
    </row>
    <row r="34" spans="1:41" ht="15.75" thickBot="1">
      <c r="A34" s="354" t="s">
        <v>120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4"/>
      <c r="R34" s="354"/>
      <c r="S34" s="354"/>
      <c r="T34" s="354"/>
      <c r="U34" s="354"/>
      <c r="V34" s="354"/>
      <c r="W34" s="354"/>
      <c r="X34" s="354"/>
      <c r="Y34" s="354"/>
      <c r="Z34" s="354"/>
      <c r="AA34" s="354"/>
      <c r="AB34" s="354"/>
      <c r="AC34" s="354"/>
      <c r="AD34" s="354"/>
      <c r="AE34" s="354"/>
      <c r="AF34" s="354"/>
      <c r="AG34" s="354"/>
      <c r="AH34" s="354"/>
      <c r="AI34" s="354"/>
      <c r="AJ34" s="354"/>
      <c r="AK34" s="354"/>
      <c r="AL34" s="354"/>
      <c r="AM34" s="354"/>
      <c r="AN34" s="354"/>
      <c r="AO34" s="354"/>
    </row>
    <row r="35" spans="1:41" ht="15.75" thickBot="1">
      <c r="A35" s="339" t="s">
        <v>20</v>
      </c>
      <c r="B35" s="341" t="s">
        <v>21</v>
      </c>
      <c r="C35" s="341" t="s">
        <v>2</v>
      </c>
      <c r="D35" s="343" t="s">
        <v>3</v>
      </c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39" t="s">
        <v>22</v>
      </c>
      <c r="AM35" s="339" t="s">
        <v>23</v>
      </c>
      <c r="AN35" s="339" t="s">
        <v>24</v>
      </c>
      <c r="AO35" s="339" t="s">
        <v>25</v>
      </c>
    </row>
    <row r="36" spans="1:41" ht="15.75" thickBot="1">
      <c r="A36" s="340"/>
      <c r="B36" s="375"/>
      <c r="C36" s="376"/>
      <c r="D36" s="13">
        <v>1</v>
      </c>
      <c r="E36" s="260">
        <v>2</v>
      </c>
      <c r="F36" s="260">
        <v>3</v>
      </c>
      <c r="G36" s="14">
        <v>4</v>
      </c>
      <c r="H36" s="14">
        <v>5</v>
      </c>
      <c r="I36" s="14">
        <v>6</v>
      </c>
      <c r="J36" s="14">
        <v>7</v>
      </c>
      <c r="K36" s="260">
        <v>8</v>
      </c>
      <c r="L36" s="260">
        <v>9</v>
      </c>
      <c r="M36" s="260">
        <v>10</v>
      </c>
      <c r="N36" s="14">
        <v>11</v>
      </c>
      <c r="O36" s="258">
        <v>12</v>
      </c>
      <c r="P36" s="258">
        <v>13</v>
      </c>
      <c r="Q36" s="258">
        <v>14</v>
      </c>
      <c r="R36" s="258">
        <v>15</v>
      </c>
      <c r="S36" s="261">
        <v>16</v>
      </c>
      <c r="T36" s="261">
        <v>17</v>
      </c>
      <c r="U36" s="258">
        <v>18</v>
      </c>
      <c r="V36" s="258">
        <v>19</v>
      </c>
      <c r="W36" s="258">
        <v>20</v>
      </c>
      <c r="X36" s="258">
        <v>21</v>
      </c>
      <c r="Y36" s="258">
        <v>22</v>
      </c>
      <c r="Z36" s="261">
        <v>23</v>
      </c>
      <c r="AA36" s="261">
        <v>24</v>
      </c>
      <c r="AB36" s="258">
        <v>25</v>
      </c>
      <c r="AC36" s="258">
        <v>26</v>
      </c>
      <c r="AD36" s="258">
        <v>27</v>
      </c>
      <c r="AE36" s="258">
        <v>28</v>
      </c>
      <c r="AF36" s="258">
        <v>29</v>
      </c>
      <c r="AG36" s="261">
        <v>30</v>
      </c>
      <c r="AH36" s="261">
        <v>31</v>
      </c>
      <c r="AI36" s="14"/>
      <c r="AJ36" s="14"/>
      <c r="AK36" s="14"/>
      <c r="AL36" s="377"/>
      <c r="AM36" s="360"/>
      <c r="AN36" s="360"/>
      <c r="AO36" s="360"/>
    </row>
    <row r="37" spans="1:41">
      <c r="A37" s="110">
        <v>1</v>
      </c>
      <c r="B37" s="113" t="s">
        <v>96</v>
      </c>
      <c r="C37" s="114" t="s">
        <v>27</v>
      </c>
      <c r="D37" s="180">
        <v>8</v>
      </c>
      <c r="E37" s="171" t="s">
        <v>9</v>
      </c>
      <c r="F37" s="171">
        <v>7</v>
      </c>
      <c r="G37" s="182">
        <v>8</v>
      </c>
      <c r="H37" s="171" t="s">
        <v>9</v>
      </c>
      <c r="I37" s="172">
        <v>7</v>
      </c>
      <c r="J37" s="183">
        <v>8</v>
      </c>
      <c r="K37" s="172" t="s">
        <v>9</v>
      </c>
      <c r="L37" s="172">
        <v>7</v>
      </c>
      <c r="M37" s="183">
        <v>8</v>
      </c>
      <c r="N37" s="172" t="s">
        <v>9</v>
      </c>
      <c r="O37" s="172">
        <v>7</v>
      </c>
      <c r="P37" s="183">
        <v>8</v>
      </c>
      <c r="Q37" s="172" t="s">
        <v>9</v>
      </c>
      <c r="R37" s="172">
        <v>7</v>
      </c>
      <c r="S37" s="182">
        <v>8</v>
      </c>
      <c r="T37" s="171" t="s">
        <v>9</v>
      </c>
      <c r="U37" s="171">
        <v>7</v>
      </c>
      <c r="V37" s="182">
        <v>8</v>
      </c>
      <c r="W37" s="171" t="s">
        <v>9</v>
      </c>
      <c r="X37" s="171">
        <v>7</v>
      </c>
      <c r="Y37" s="182">
        <v>8</v>
      </c>
      <c r="Z37" s="171" t="s">
        <v>9</v>
      </c>
      <c r="AA37" s="171">
        <v>7</v>
      </c>
      <c r="AB37" s="182">
        <v>8</v>
      </c>
      <c r="AC37" s="171" t="s">
        <v>9</v>
      </c>
      <c r="AD37" s="171">
        <v>7</v>
      </c>
      <c r="AE37" s="182">
        <v>8</v>
      </c>
      <c r="AF37" s="171" t="s">
        <v>9</v>
      </c>
      <c r="AG37" s="171">
        <v>8</v>
      </c>
      <c r="AH37" s="182">
        <v>8</v>
      </c>
      <c r="AI37" s="119"/>
      <c r="AJ37" s="89"/>
      <c r="AK37" s="89"/>
      <c r="AL37" s="91">
        <f>SUM(D37:AH37)</f>
        <v>159</v>
      </c>
      <c r="AM37" s="92">
        <v>88</v>
      </c>
      <c r="AN37" s="92"/>
      <c r="AO37" s="17"/>
    </row>
    <row r="38" spans="1:41">
      <c r="A38" s="111">
        <v>2</v>
      </c>
      <c r="B38" s="87" t="s">
        <v>97</v>
      </c>
      <c r="C38" s="93" t="s">
        <v>27</v>
      </c>
      <c r="D38" s="94">
        <v>7</v>
      </c>
      <c r="E38" s="181">
        <v>8</v>
      </c>
      <c r="F38" s="173" t="s">
        <v>9</v>
      </c>
      <c r="G38" s="173">
        <v>7</v>
      </c>
      <c r="H38" s="181">
        <v>8</v>
      </c>
      <c r="I38" s="173" t="s">
        <v>9</v>
      </c>
      <c r="J38" s="173">
        <v>7</v>
      </c>
      <c r="K38" s="181">
        <v>8</v>
      </c>
      <c r="L38" s="173" t="s">
        <v>9</v>
      </c>
      <c r="M38" s="173">
        <v>7</v>
      </c>
      <c r="N38" s="181">
        <v>8</v>
      </c>
      <c r="O38" s="173" t="s">
        <v>9</v>
      </c>
      <c r="P38" s="173">
        <v>7</v>
      </c>
      <c r="Q38" s="181">
        <v>8</v>
      </c>
      <c r="R38" s="173" t="s">
        <v>9</v>
      </c>
      <c r="S38" s="173">
        <v>7</v>
      </c>
      <c r="T38" s="181">
        <v>8</v>
      </c>
      <c r="U38" s="173" t="s">
        <v>9</v>
      </c>
      <c r="V38" s="173">
        <v>7</v>
      </c>
      <c r="W38" s="181">
        <v>8</v>
      </c>
      <c r="X38" s="173" t="s">
        <v>9</v>
      </c>
      <c r="Y38" s="173">
        <v>7</v>
      </c>
      <c r="Z38" s="181">
        <v>8</v>
      </c>
      <c r="AA38" s="173" t="s">
        <v>9</v>
      </c>
      <c r="AB38" s="173">
        <v>7</v>
      </c>
      <c r="AC38" s="181">
        <v>8</v>
      </c>
      <c r="AD38" s="173" t="s">
        <v>9</v>
      </c>
      <c r="AE38" s="173">
        <v>8</v>
      </c>
      <c r="AF38" s="181">
        <v>8</v>
      </c>
      <c r="AG38" s="173" t="s">
        <v>9</v>
      </c>
      <c r="AH38" s="173">
        <v>8</v>
      </c>
      <c r="AI38" s="95"/>
      <c r="AJ38" s="122"/>
      <c r="AK38" s="96"/>
      <c r="AL38" s="91">
        <f t="shared" ref="AL38:AL40" si="0">SUM(D38:AH38)</f>
        <v>159</v>
      </c>
      <c r="AM38" s="97">
        <v>80</v>
      </c>
      <c r="AN38" s="98">
        <v>8</v>
      </c>
      <c r="AO38" s="23"/>
    </row>
    <row r="39" spans="1:41" ht="16.5">
      <c r="A39" s="111">
        <v>3</v>
      </c>
      <c r="B39" s="115" t="s">
        <v>98</v>
      </c>
      <c r="C39" s="116" t="s">
        <v>26</v>
      </c>
      <c r="D39" s="259" t="s">
        <v>9</v>
      </c>
      <c r="E39" s="173">
        <v>7</v>
      </c>
      <c r="F39" s="181">
        <v>8</v>
      </c>
      <c r="G39" s="173" t="s">
        <v>9</v>
      </c>
      <c r="H39" s="173">
        <v>8</v>
      </c>
      <c r="I39" s="181">
        <v>8</v>
      </c>
      <c r="J39" s="173" t="s">
        <v>9</v>
      </c>
      <c r="K39" s="173">
        <v>8</v>
      </c>
      <c r="L39" s="181">
        <v>8</v>
      </c>
      <c r="M39" s="173" t="s">
        <v>9</v>
      </c>
      <c r="N39" s="173">
        <v>8</v>
      </c>
      <c r="O39" s="181">
        <v>8</v>
      </c>
      <c r="P39" s="173" t="s">
        <v>9</v>
      </c>
      <c r="Q39" s="173">
        <v>8</v>
      </c>
      <c r="R39" s="181">
        <v>8</v>
      </c>
      <c r="S39" s="173" t="s">
        <v>9</v>
      </c>
      <c r="T39" s="173">
        <v>8</v>
      </c>
      <c r="U39" s="181">
        <v>8</v>
      </c>
      <c r="V39" s="173" t="s">
        <v>9</v>
      </c>
      <c r="W39" s="173">
        <v>8</v>
      </c>
      <c r="X39" s="181">
        <v>8</v>
      </c>
      <c r="Y39" s="173" t="s">
        <v>9</v>
      </c>
      <c r="Z39" s="173">
        <v>8</v>
      </c>
      <c r="AA39" s="181">
        <v>8</v>
      </c>
      <c r="AB39" s="173" t="s">
        <v>9</v>
      </c>
      <c r="AC39" s="173">
        <v>8</v>
      </c>
      <c r="AD39" s="181">
        <v>8</v>
      </c>
      <c r="AE39" s="173" t="s">
        <v>9</v>
      </c>
      <c r="AF39" s="173">
        <v>8</v>
      </c>
      <c r="AG39" s="181">
        <v>8</v>
      </c>
      <c r="AH39" s="173" t="s">
        <v>9</v>
      </c>
      <c r="AI39" s="95"/>
      <c r="AJ39" s="95"/>
      <c r="AK39" s="122"/>
      <c r="AL39" s="91">
        <f t="shared" si="0"/>
        <v>159</v>
      </c>
      <c r="AM39" s="97">
        <v>80</v>
      </c>
      <c r="AN39" s="97">
        <v>8</v>
      </c>
      <c r="AO39" s="23"/>
    </row>
    <row r="40" spans="1:41" ht="15.75" thickBot="1">
      <c r="A40" s="112">
        <v>4</v>
      </c>
      <c r="B40" s="117" t="s">
        <v>99</v>
      </c>
      <c r="C40" s="118" t="s">
        <v>27</v>
      </c>
      <c r="D40" s="101">
        <v>2</v>
      </c>
      <c r="E40" s="101">
        <v>2</v>
      </c>
      <c r="F40" s="101">
        <v>2</v>
      </c>
      <c r="G40" s="101">
        <v>2</v>
      </c>
      <c r="H40" s="175">
        <v>1</v>
      </c>
      <c r="I40" s="174">
        <v>2</v>
      </c>
      <c r="J40" s="176">
        <v>2</v>
      </c>
      <c r="K40" s="174" t="s">
        <v>9</v>
      </c>
      <c r="L40" s="174">
        <v>2</v>
      </c>
      <c r="M40" s="174">
        <v>2</v>
      </c>
      <c r="N40" s="175">
        <v>1</v>
      </c>
      <c r="O40" s="174">
        <v>2</v>
      </c>
      <c r="P40" s="177">
        <v>2</v>
      </c>
      <c r="Q40" s="174">
        <v>1</v>
      </c>
      <c r="R40" s="174">
        <v>2</v>
      </c>
      <c r="S40" s="174">
        <v>2</v>
      </c>
      <c r="T40" s="174">
        <v>1</v>
      </c>
      <c r="U40" s="174">
        <v>1</v>
      </c>
      <c r="V40" s="176">
        <v>1</v>
      </c>
      <c r="W40" s="175" t="s">
        <v>9</v>
      </c>
      <c r="X40" s="174">
        <v>1</v>
      </c>
      <c r="Y40" s="174">
        <v>1</v>
      </c>
      <c r="Z40" s="174">
        <v>1</v>
      </c>
      <c r="AA40" s="174">
        <v>2</v>
      </c>
      <c r="AB40" s="173">
        <v>1</v>
      </c>
      <c r="AC40" s="178">
        <v>1</v>
      </c>
      <c r="AD40" s="179">
        <v>1</v>
      </c>
      <c r="AE40" s="179" t="s">
        <v>9</v>
      </c>
      <c r="AF40" s="179">
        <v>1</v>
      </c>
      <c r="AG40" s="179" t="s">
        <v>9</v>
      </c>
      <c r="AH40" s="173">
        <v>1</v>
      </c>
      <c r="AI40" s="95"/>
      <c r="AJ40" s="95"/>
      <c r="AK40" s="108"/>
      <c r="AL40" s="91">
        <f t="shared" si="0"/>
        <v>40</v>
      </c>
      <c r="AM40" s="97">
        <v>0</v>
      </c>
      <c r="AN40" s="97"/>
      <c r="AO40" s="23"/>
    </row>
    <row r="41" spans="1:41" ht="15.75" thickBot="1">
      <c r="A41" s="378" t="s">
        <v>28</v>
      </c>
      <c r="B41" s="352"/>
      <c r="C41" s="352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52"/>
      <c r="AC41" s="352"/>
      <c r="AD41" s="352"/>
      <c r="AE41" s="352"/>
      <c r="AF41" s="352"/>
      <c r="AG41" s="352"/>
      <c r="AH41" s="352"/>
      <c r="AI41" s="352"/>
      <c r="AJ41" s="352"/>
      <c r="AK41" s="24"/>
      <c r="AL41" s="109">
        <f>SUM(AL37:AL40)</f>
        <v>517</v>
      </c>
      <c r="AM41" s="109">
        <f>SUM(AM37:AM40)</f>
        <v>248</v>
      </c>
      <c r="AN41" s="109">
        <f>SUM(AN37:AN40)</f>
        <v>16</v>
      </c>
      <c r="AO41" s="26"/>
    </row>
  </sheetData>
  <mergeCells count="30">
    <mergeCell ref="A41:AJ41"/>
    <mergeCell ref="A27:AJ27"/>
    <mergeCell ref="A34:AO34"/>
    <mergeCell ref="A35:A36"/>
    <mergeCell ref="B35:B36"/>
    <mergeCell ref="C35:C36"/>
    <mergeCell ref="D35:AK35"/>
    <mergeCell ref="AL35:AL36"/>
    <mergeCell ref="AM35:AM36"/>
    <mergeCell ref="AN35:AN36"/>
    <mergeCell ref="AO35:AO36"/>
    <mergeCell ref="A9:AJ9"/>
    <mergeCell ref="A20:AO20"/>
    <mergeCell ref="A21:A22"/>
    <mergeCell ref="B21:B22"/>
    <mergeCell ref="C21:C22"/>
    <mergeCell ref="D21:AK21"/>
    <mergeCell ref="AL21:AL22"/>
    <mergeCell ref="AM21:AM22"/>
    <mergeCell ref="AN21:AN22"/>
    <mergeCell ref="AO21:AO22"/>
    <mergeCell ref="A2:AO2"/>
    <mergeCell ref="A3:A4"/>
    <mergeCell ref="B3:B4"/>
    <mergeCell ref="C3:C4"/>
    <mergeCell ref="D3:AK3"/>
    <mergeCell ref="AL3:AL4"/>
    <mergeCell ref="AM3:AM4"/>
    <mergeCell ref="AN3:AN4"/>
    <mergeCell ref="AO3:AO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T163"/>
  <sheetViews>
    <sheetView tabSelected="1" topLeftCell="A25" zoomScale="110" zoomScaleNormal="110" workbookViewId="0">
      <selection activeCell="C42" sqref="C42:AE42"/>
    </sheetView>
  </sheetViews>
  <sheetFormatPr defaultRowHeight="15"/>
  <cols>
    <col min="1" max="1" width="2.28515625" customWidth="1"/>
    <col min="2" max="2" width="9.140625" style="191"/>
    <col min="3" max="3" width="3.5703125" style="191" customWidth="1"/>
    <col min="4" max="19" width="2.7109375" style="191" customWidth="1"/>
    <col min="20" max="33" width="2.7109375" customWidth="1"/>
    <col min="34" max="34" width="4.28515625" customWidth="1"/>
    <col min="35" max="35" width="3.7109375" customWidth="1"/>
    <col min="36" max="36" width="2.42578125" customWidth="1"/>
    <col min="37" max="37" width="2.7109375" customWidth="1"/>
    <col min="38" max="39" width="2.42578125" customWidth="1"/>
    <col min="40" max="40" width="3.140625" customWidth="1"/>
    <col min="41" max="41" width="3.5703125" customWidth="1"/>
    <col min="42" max="42" width="33.5703125" bestFit="1" customWidth="1"/>
  </cols>
  <sheetData>
    <row r="1" spans="1:41" ht="15.75" thickBot="1">
      <c r="A1" s="385" t="s">
        <v>133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7"/>
    </row>
    <row r="2" spans="1:41" ht="15.75" customHeight="1" thickBot="1">
      <c r="A2" s="339" t="s">
        <v>0</v>
      </c>
      <c r="B2" s="388" t="s">
        <v>2</v>
      </c>
      <c r="C2" s="343" t="s">
        <v>3</v>
      </c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5" t="s">
        <v>4</v>
      </c>
      <c r="AI2" s="347" t="s">
        <v>29</v>
      </c>
      <c r="AJ2" s="349" t="s">
        <v>30</v>
      </c>
      <c r="AK2" s="328" t="s">
        <v>31</v>
      </c>
      <c r="AL2" s="328" t="s">
        <v>32</v>
      </c>
      <c r="AM2" s="328" t="s">
        <v>126</v>
      </c>
      <c r="AN2" s="328" t="s">
        <v>102</v>
      </c>
      <c r="AO2" s="328" t="s">
        <v>23</v>
      </c>
    </row>
    <row r="3" spans="1:41" ht="26.25" customHeight="1" thickBot="1">
      <c r="A3" s="340"/>
      <c r="B3" s="389"/>
      <c r="C3" s="235">
        <v>1</v>
      </c>
      <c r="D3" s="247">
        <v>2</v>
      </c>
      <c r="E3" s="247">
        <v>3</v>
      </c>
      <c r="F3" s="236">
        <v>4</v>
      </c>
      <c r="G3" s="236">
        <v>5</v>
      </c>
      <c r="H3" s="236">
        <v>6</v>
      </c>
      <c r="I3" s="236">
        <v>7</v>
      </c>
      <c r="J3" s="247">
        <v>8</v>
      </c>
      <c r="K3" s="247">
        <v>9</v>
      </c>
      <c r="L3" s="247">
        <v>10</v>
      </c>
      <c r="M3" s="236">
        <v>11</v>
      </c>
      <c r="N3" s="236">
        <v>12</v>
      </c>
      <c r="O3" s="236">
        <v>13</v>
      </c>
      <c r="P3" s="236">
        <v>14</v>
      </c>
      <c r="Q3" s="236">
        <v>15</v>
      </c>
      <c r="R3" s="247">
        <v>16</v>
      </c>
      <c r="S3" s="247">
        <v>17</v>
      </c>
      <c r="T3" s="230">
        <v>18</v>
      </c>
      <c r="U3" s="230">
        <v>19</v>
      </c>
      <c r="V3" s="230">
        <v>20</v>
      </c>
      <c r="W3" s="236">
        <v>21</v>
      </c>
      <c r="X3" s="236">
        <v>22</v>
      </c>
      <c r="Y3" s="247">
        <v>23</v>
      </c>
      <c r="Z3" s="247">
        <v>24</v>
      </c>
      <c r="AA3" s="236">
        <v>25</v>
      </c>
      <c r="AB3" s="236">
        <v>26</v>
      </c>
      <c r="AC3" s="236">
        <v>27</v>
      </c>
      <c r="AD3" s="236">
        <v>28</v>
      </c>
      <c r="AE3" s="236">
        <v>29</v>
      </c>
      <c r="AF3" s="247">
        <v>30</v>
      </c>
      <c r="AG3" s="253">
        <v>31</v>
      </c>
      <c r="AH3" s="346"/>
      <c r="AI3" s="348"/>
      <c r="AJ3" s="390"/>
      <c r="AK3" s="391"/>
      <c r="AL3" s="391"/>
      <c r="AM3" s="391"/>
      <c r="AN3" s="391"/>
      <c r="AO3" s="391"/>
    </row>
    <row r="4" spans="1:41" ht="15.75" thickBot="1">
      <c r="A4" s="28">
        <v>1</v>
      </c>
      <c r="B4" s="262"/>
      <c r="C4" s="266">
        <v>8</v>
      </c>
      <c r="D4" s="267" t="s">
        <v>9</v>
      </c>
      <c r="E4" s="267" t="s">
        <v>9</v>
      </c>
      <c r="F4" s="268">
        <v>8</v>
      </c>
      <c r="G4" s="268">
        <v>8</v>
      </c>
      <c r="H4" s="268">
        <v>8</v>
      </c>
      <c r="I4" s="268">
        <v>7</v>
      </c>
      <c r="J4" s="267" t="s">
        <v>9</v>
      </c>
      <c r="K4" s="267" t="s">
        <v>9</v>
      </c>
      <c r="L4" s="267" t="s">
        <v>9</v>
      </c>
      <c r="M4" s="268">
        <v>8</v>
      </c>
      <c r="N4" s="268">
        <v>8</v>
      </c>
      <c r="O4" s="268">
        <v>8</v>
      </c>
      <c r="P4" s="268">
        <v>8</v>
      </c>
      <c r="Q4" s="268">
        <v>8</v>
      </c>
      <c r="R4" s="267" t="s">
        <v>9</v>
      </c>
      <c r="S4" s="267" t="s">
        <v>9</v>
      </c>
      <c r="T4" s="268">
        <v>8</v>
      </c>
      <c r="U4" s="268">
        <v>8</v>
      </c>
      <c r="V4" s="268">
        <v>8</v>
      </c>
      <c r="W4" s="268">
        <v>8</v>
      </c>
      <c r="X4" s="268">
        <v>8</v>
      </c>
      <c r="Y4" s="267" t="s">
        <v>9</v>
      </c>
      <c r="Z4" s="267" t="s">
        <v>9</v>
      </c>
      <c r="AA4" s="268">
        <v>8</v>
      </c>
      <c r="AB4" s="268">
        <v>8</v>
      </c>
      <c r="AC4" s="268">
        <v>8</v>
      </c>
      <c r="AD4" s="268">
        <v>8</v>
      </c>
      <c r="AE4" s="268">
        <v>8</v>
      </c>
      <c r="AF4" s="267" t="s">
        <v>9</v>
      </c>
      <c r="AG4" s="269" t="s">
        <v>9</v>
      </c>
      <c r="AH4" s="281">
        <f>AI4*8-1</f>
        <v>159</v>
      </c>
      <c r="AI4" s="282">
        <f>COUNTIF(C4:AG4,"&gt;0")</f>
        <v>20</v>
      </c>
      <c r="AJ4" s="239">
        <f>COUNTIF(C4:AG4, "о\р")</f>
        <v>0</v>
      </c>
      <c r="AK4" s="283"/>
      <c r="AL4" s="239">
        <f>COUNTIF(C4:AG4, "о")</f>
        <v>0</v>
      </c>
      <c r="AM4" s="239">
        <f>COUNTIF(D4:AH4, "Д")</f>
        <v>0</v>
      </c>
      <c r="AN4" s="239">
        <f>COUNTIF(C4:AG4, "б\р")</f>
        <v>0</v>
      </c>
      <c r="AO4" s="284"/>
    </row>
    <row r="5" spans="1:41" ht="15.75" thickBot="1">
      <c r="A5" s="31">
        <v>2</v>
      </c>
      <c r="B5" s="263"/>
      <c r="C5" s="270" t="s">
        <v>37</v>
      </c>
      <c r="D5" s="249" t="s">
        <v>37</v>
      </c>
      <c r="E5" s="249" t="s">
        <v>37</v>
      </c>
      <c r="F5" s="245" t="s">
        <v>37</v>
      </c>
      <c r="G5" s="245" t="s">
        <v>37</v>
      </c>
      <c r="H5" s="245" t="s">
        <v>37</v>
      </c>
      <c r="I5" s="245" t="s">
        <v>37</v>
      </c>
      <c r="J5" s="249" t="s">
        <v>37</v>
      </c>
      <c r="K5" s="249" t="s">
        <v>37</v>
      </c>
      <c r="L5" s="249" t="s">
        <v>37</v>
      </c>
      <c r="M5" s="245" t="s">
        <v>37</v>
      </c>
      <c r="N5" s="245" t="s">
        <v>37</v>
      </c>
      <c r="O5" s="245" t="s">
        <v>37</v>
      </c>
      <c r="P5" s="245" t="s">
        <v>37</v>
      </c>
      <c r="Q5" s="245" t="s">
        <v>37</v>
      </c>
      <c r="R5" s="249" t="s">
        <v>37</v>
      </c>
      <c r="S5" s="249" t="s">
        <v>37</v>
      </c>
      <c r="T5" s="245" t="s">
        <v>37</v>
      </c>
      <c r="U5" s="245" t="s">
        <v>37</v>
      </c>
      <c r="V5" s="245" t="s">
        <v>37</v>
      </c>
      <c r="W5" s="245" t="s">
        <v>37</v>
      </c>
      <c r="X5" s="245" t="s">
        <v>37</v>
      </c>
      <c r="Y5" s="249" t="s">
        <v>37</v>
      </c>
      <c r="Z5" s="249" t="s">
        <v>37</v>
      </c>
      <c r="AA5" s="245" t="s">
        <v>37</v>
      </c>
      <c r="AB5" s="245" t="s">
        <v>37</v>
      </c>
      <c r="AC5" s="245" t="s">
        <v>37</v>
      </c>
      <c r="AD5" s="245" t="s">
        <v>37</v>
      </c>
      <c r="AE5" s="245" t="s">
        <v>37</v>
      </c>
      <c r="AF5" s="249" t="s">
        <v>37</v>
      </c>
      <c r="AG5" s="271" t="s">
        <v>37</v>
      </c>
      <c r="AH5" s="285">
        <v>0</v>
      </c>
      <c r="AI5" s="282">
        <f t="shared" ref="AI5:AI35" si="0">COUNTIF(C5:AG5,"&gt;0")</f>
        <v>0</v>
      </c>
      <c r="AJ5" s="239">
        <f t="shared" ref="AJ5:AJ35" si="1">COUNTIF(C5:AG5, "о\р")</f>
        <v>31</v>
      </c>
      <c r="AK5" s="239"/>
      <c r="AL5" s="239">
        <f t="shared" ref="AL5:AL8" si="2">COUNTIF(C5:AG5, "о")</f>
        <v>0</v>
      </c>
      <c r="AM5" s="239">
        <f t="shared" ref="AM5:AM35" si="3">COUNTIF(D5:AH5, "Д")</f>
        <v>0</v>
      </c>
      <c r="AN5" s="239">
        <f t="shared" ref="AN5:AN35" si="4">COUNTIF(C5:AG5, "б\р")</f>
        <v>0</v>
      </c>
      <c r="AO5" s="286"/>
    </row>
    <row r="6" spans="1:41" ht="15.75" thickBot="1">
      <c r="A6" s="31">
        <v>3</v>
      </c>
      <c r="B6" s="263"/>
      <c r="C6" s="270" t="s">
        <v>37</v>
      </c>
      <c r="D6" s="249" t="s">
        <v>37</v>
      </c>
      <c r="E6" s="249" t="s">
        <v>37</v>
      </c>
      <c r="F6" s="245" t="s">
        <v>37</v>
      </c>
      <c r="G6" s="245" t="s">
        <v>37</v>
      </c>
      <c r="H6" s="245" t="s">
        <v>37</v>
      </c>
      <c r="I6" s="245" t="s">
        <v>37</v>
      </c>
      <c r="J6" s="249" t="s">
        <v>37</v>
      </c>
      <c r="K6" s="249" t="s">
        <v>37</v>
      </c>
      <c r="L6" s="249" t="s">
        <v>37</v>
      </c>
      <c r="M6" s="245" t="s">
        <v>37</v>
      </c>
      <c r="N6" s="245" t="s">
        <v>37</v>
      </c>
      <c r="O6" s="245" t="s">
        <v>37</v>
      </c>
      <c r="P6" s="245" t="s">
        <v>37</v>
      </c>
      <c r="Q6" s="245" t="s">
        <v>37</v>
      </c>
      <c r="R6" s="249" t="s">
        <v>37</v>
      </c>
      <c r="S6" s="249" t="s">
        <v>37</v>
      </c>
      <c r="T6" s="245" t="s">
        <v>37</v>
      </c>
      <c r="U6" s="245" t="s">
        <v>37</v>
      </c>
      <c r="V6" s="245" t="s">
        <v>37</v>
      </c>
      <c r="W6" s="245" t="s">
        <v>37</v>
      </c>
      <c r="X6" s="245" t="s">
        <v>37</v>
      </c>
      <c r="Y6" s="249" t="s">
        <v>37</v>
      </c>
      <c r="Z6" s="249" t="s">
        <v>37</v>
      </c>
      <c r="AA6" s="245" t="s">
        <v>37</v>
      </c>
      <c r="AB6" s="245" t="s">
        <v>37</v>
      </c>
      <c r="AC6" s="245" t="s">
        <v>37</v>
      </c>
      <c r="AD6" s="245" t="s">
        <v>37</v>
      </c>
      <c r="AE6" s="245" t="s">
        <v>37</v>
      </c>
      <c r="AF6" s="249" t="s">
        <v>37</v>
      </c>
      <c r="AG6" s="271" t="s">
        <v>37</v>
      </c>
      <c r="AH6" s="285">
        <v>0</v>
      </c>
      <c r="AI6" s="282">
        <f t="shared" si="0"/>
        <v>0</v>
      </c>
      <c r="AJ6" s="239">
        <f t="shared" si="1"/>
        <v>31</v>
      </c>
      <c r="AK6" s="239"/>
      <c r="AL6" s="239">
        <f t="shared" si="2"/>
        <v>0</v>
      </c>
      <c r="AM6" s="239">
        <f t="shared" si="3"/>
        <v>0</v>
      </c>
      <c r="AN6" s="239">
        <f t="shared" si="4"/>
        <v>0</v>
      </c>
      <c r="AO6" s="286"/>
    </row>
    <row r="7" spans="1:41" ht="15.75" thickBot="1">
      <c r="A7" s="31">
        <v>4</v>
      </c>
      <c r="B7" s="263"/>
      <c r="C7" s="270" t="s">
        <v>37</v>
      </c>
      <c r="D7" s="249" t="s">
        <v>37</v>
      </c>
      <c r="E7" s="249" t="s">
        <v>37</v>
      </c>
      <c r="F7" s="245" t="s">
        <v>37</v>
      </c>
      <c r="G7" s="245" t="s">
        <v>37</v>
      </c>
      <c r="H7" s="245" t="s">
        <v>37</v>
      </c>
      <c r="I7" s="245" t="s">
        <v>37</v>
      </c>
      <c r="J7" s="249" t="s">
        <v>37</v>
      </c>
      <c r="K7" s="249" t="s">
        <v>37</v>
      </c>
      <c r="L7" s="249" t="s">
        <v>37</v>
      </c>
      <c r="M7" s="245" t="s">
        <v>37</v>
      </c>
      <c r="N7" s="245" t="s">
        <v>37</v>
      </c>
      <c r="O7" s="245" t="s">
        <v>37</v>
      </c>
      <c r="P7" s="245" t="s">
        <v>37</v>
      </c>
      <c r="Q7" s="245" t="s">
        <v>37</v>
      </c>
      <c r="R7" s="249" t="s">
        <v>37</v>
      </c>
      <c r="S7" s="249" t="s">
        <v>37</v>
      </c>
      <c r="T7" s="245" t="s">
        <v>37</v>
      </c>
      <c r="U7" s="245" t="s">
        <v>37</v>
      </c>
      <c r="V7" s="245" t="s">
        <v>37</v>
      </c>
      <c r="W7" s="245" t="s">
        <v>37</v>
      </c>
      <c r="X7" s="245" t="s">
        <v>37</v>
      </c>
      <c r="Y7" s="249" t="s">
        <v>37</v>
      </c>
      <c r="Z7" s="249" t="s">
        <v>37</v>
      </c>
      <c r="AA7" s="245" t="s">
        <v>37</v>
      </c>
      <c r="AB7" s="245" t="s">
        <v>37</v>
      </c>
      <c r="AC7" s="245" t="s">
        <v>37</v>
      </c>
      <c r="AD7" s="245" t="s">
        <v>37</v>
      </c>
      <c r="AE7" s="245" t="s">
        <v>37</v>
      </c>
      <c r="AF7" s="249" t="s">
        <v>37</v>
      </c>
      <c r="AG7" s="271" t="s">
        <v>37</v>
      </c>
      <c r="AH7" s="285">
        <v>0</v>
      </c>
      <c r="AI7" s="282">
        <f t="shared" si="0"/>
        <v>0</v>
      </c>
      <c r="AJ7" s="239">
        <f t="shared" si="1"/>
        <v>31</v>
      </c>
      <c r="AK7" s="239"/>
      <c r="AL7" s="239">
        <f t="shared" si="2"/>
        <v>0</v>
      </c>
      <c r="AM7" s="239">
        <f t="shared" si="3"/>
        <v>0</v>
      </c>
      <c r="AN7" s="239">
        <f t="shared" si="4"/>
        <v>0</v>
      </c>
      <c r="AO7" s="286"/>
    </row>
    <row r="8" spans="1:41" ht="15.75" thickBot="1">
      <c r="A8" s="31">
        <v>5</v>
      </c>
      <c r="B8" s="263"/>
      <c r="C8" s="272">
        <v>8</v>
      </c>
      <c r="D8" s="248" t="s">
        <v>9</v>
      </c>
      <c r="E8" s="248" t="s">
        <v>9</v>
      </c>
      <c r="F8" s="237">
        <v>8</v>
      </c>
      <c r="G8" s="237">
        <v>8</v>
      </c>
      <c r="H8" s="237">
        <v>8</v>
      </c>
      <c r="I8" s="237">
        <v>7</v>
      </c>
      <c r="J8" s="248" t="s">
        <v>9</v>
      </c>
      <c r="K8" s="248" t="s">
        <v>9</v>
      </c>
      <c r="L8" s="248" t="s">
        <v>9</v>
      </c>
      <c r="M8" s="237">
        <v>8</v>
      </c>
      <c r="N8" s="237">
        <v>8</v>
      </c>
      <c r="O8" s="237">
        <v>8</v>
      </c>
      <c r="P8" s="237">
        <v>8</v>
      </c>
      <c r="Q8" s="237">
        <v>8</v>
      </c>
      <c r="R8" s="248" t="s">
        <v>9</v>
      </c>
      <c r="S8" s="248" t="s">
        <v>9</v>
      </c>
      <c r="T8" s="237">
        <v>8</v>
      </c>
      <c r="U8" s="237">
        <v>8</v>
      </c>
      <c r="V8" s="237">
        <v>8</v>
      </c>
      <c r="W8" s="237">
        <v>8</v>
      </c>
      <c r="X8" s="237">
        <v>8</v>
      </c>
      <c r="Y8" s="248" t="s">
        <v>9</v>
      </c>
      <c r="Z8" s="248" t="s">
        <v>9</v>
      </c>
      <c r="AA8" s="237">
        <v>8</v>
      </c>
      <c r="AB8" s="237">
        <v>8</v>
      </c>
      <c r="AC8" s="237">
        <v>8</v>
      </c>
      <c r="AD8" s="237">
        <v>8</v>
      </c>
      <c r="AE8" s="237">
        <v>8</v>
      </c>
      <c r="AF8" s="248" t="s">
        <v>9</v>
      </c>
      <c r="AG8" s="273" t="s">
        <v>9</v>
      </c>
      <c r="AH8" s="285">
        <f t="shared" ref="AH8:AH33" si="5">AI8*8-1</f>
        <v>159</v>
      </c>
      <c r="AI8" s="282">
        <f t="shared" si="0"/>
        <v>20</v>
      </c>
      <c r="AJ8" s="239">
        <f t="shared" si="1"/>
        <v>0</v>
      </c>
      <c r="AK8" s="239"/>
      <c r="AL8" s="239">
        <f t="shared" si="2"/>
        <v>0</v>
      </c>
      <c r="AM8" s="239">
        <f t="shared" si="3"/>
        <v>0</v>
      </c>
      <c r="AN8" s="239">
        <f t="shared" si="4"/>
        <v>0</v>
      </c>
      <c r="AO8" s="286"/>
    </row>
    <row r="9" spans="1:41" ht="15.75" thickBot="1">
      <c r="A9" s="31">
        <v>6</v>
      </c>
      <c r="B9" s="263"/>
      <c r="C9" s="274" t="s">
        <v>95</v>
      </c>
      <c r="D9" s="250" t="s">
        <v>95</v>
      </c>
      <c r="E9" s="250" t="s">
        <v>95</v>
      </c>
      <c r="F9" s="237">
        <v>8</v>
      </c>
      <c r="G9" s="237">
        <v>8</v>
      </c>
      <c r="H9" s="237">
        <v>8</v>
      </c>
      <c r="I9" s="237">
        <v>7</v>
      </c>
      <c r="J9" s="248" t="s">
        <v>9</v>
      </c>
      <c r="K9" s="248" t="s">
        <v>9</v>
      </c>
      <c r="L9" s="248" t="s">
        <v>9</v>
      </c>
      <c r="M9" s="237">
        <v>8</v>
      </c>
      <c r="N9" s="237">
        <v>8</v>
      </c>
      <c r="O9" s="237">
        <v>8</v>
      </c>
      <c r="P9" s="237">
        <v>8</v>
      </c>
      <c r="Q9" s="237">
        <v>8</v>
      </c>
      <c r="R9" s="248" t="s">
        <v>9</v>
      </c>
      <c r="S9" s="248" t="s">
        <v>9</v>
      </c>
      <c r="T9" s="237">
        <v>8</v>
      </c>
      <c r="U9" s="237">
        <v>8</v>
      </c>
      <c r="V9" s="237">
        <v>8</v>
      </c>
      <c r="W9" s="237">
        <v>8</v>
      </c>
      <c r="X9" s="237">
        <v>8</v>
      </c>
      <c r="Y9" s="248" t="s">
        <v>9</v>
      </c>
      <c r="Z9" s="248" t="s">
        <v>9</v>
      </c>
      <c r="AA9" s="237">
        <v>8</v>
      </c>
      <c r="AB9" s="237">
        <v>8</v>
      </c>
      <c r="AC9" s="237">
        <v>8</v>
      </c>
      <c r="AD9" s="237">
        <v>8</v>
      </c>
      <c r="AE9" s="237">
        <v>8</v>
      </c>
      <c r="AF9" s="248" t="s">
        <v>9</v>
      </c>
      <c r="AG9" s="273" t="s">
        <v>9</v>
      </c>
      <c r="AH9" s="285">
        <f t="shared" si="5"/>
        <v>151</v>
      </c>
      <c r="AI9" s="282">
        <f t="shared" si="0"/>
        <v>19</v>
      </c>
      <c r="AJ9" s="239">
        <f t="shared" si="1"/>
        <v>0</v>
      </c>
      <c r="AK9" s="239"/>
      <c r="AL9" s="239">
        <f>COUNTIF(C9:AG9, "о")</f>
        <v>3</v>
      </c>
      <c r="AM9" s="239">
        <f t="shared" si="3"/>
        <v>0</v>
      </c>
      <c r="AN9" s="239">
        <f t="shared" si="4"/>
        <v>0</v>
      </c>
      <c r="AO9" s="286"/>
    </row>
    <row r="10" spans="1:41" ht="15.75" thickBot="1">
      <c r="A10" s="31">
        <v>7</v>
      </c>
      <c r="B10" s="263"/>
      <c r="C10" s="272">
        <v>8</v>
      </c>
      <c r="D10" s="248" t="s">
        <v>9</v>
      </c>
      <c r="E10" s="248" t="s">
        <v>9</v>
      </c>
      <c r="F10" s="237">
        <v>8</v>
      </c>
      <c r="G10" s="237">
        <v>8</v>
      </c>
      <c r="H10" s="237">
        <v>8</v>
      </c>
      <c r="I10" s="237">
        <v>7</v>
      </c>
      <c r="J10" s="248" t="s">
        <v>9</v>
      </c>
      <c r="K10" s="248" t="s">
        <v>9</v>
      </c>
      <c r="L10" s="248" t="s">
        <v>9</v>
      </c>
      <c r="M10" s="237">
        <v>8</v>
      </c>
      <c r="N10" s="237">
        <v>8</v>
      </c>
      <c r="O10" s="237">
        <v>8</v>
      </c>
      <c r="P10" s="237">
        <v>8</v>
      </c>
      <c r="Q10" s="237">
        <v>8</v>
      </c>
      <c r="R10" s="248" t="s">
        <v>9</v>
      </c>
      <c r="S10" s="248" t="s">
        <v>9</v>
      </c>
      <c r="T10" s="237">
        <v>8</v>
      </c>
      <c r="U10" s="237">
        <v>8</v>
      </c>
      <c r="V10" s="237">
        <v>8</v>
      </c>
      <c r="W10" s="237">
        <v>8</v>
      </c>
      <c r="X10" s="237">
        <v>8</v>
      </c>
      <c r="Y10" s="248" t="s">
        <v>9</v>
      </c>
      <c r="Z10" s="248" t="s">
        <v>9</v>
      </c>
      <c r="AA10" s="237">
        <v>8</v>
      </c>
      <c r="AB10" s="237">
        <v>8</v>
      </c>
      <c r="AC10" s="237">
        <v>8</v>
      </c>
      <c r="AD10" s="237">
        <v>8</v>
      </c>
      <c r="AE10" s="237">
        <v>8</v>
      </c>
      <c r="AF10" s="248" t="s">
        <v>9</v>
      </c>
      <c r="AG10" s="273" t="s">
        <v>9</v>
      </c>
      <c r="AH10" s="285">
        <f t="shared" si="5"/>
        <v>159</v>
      </c>
      <c r="AI10" s="282">
        <f t="shared" si="0"/>
        <v>20</v>
      </c>
      <c r="AJ10" s="239">
        <f t="shared" si="1"/>
        <v>0</v>
      </c>
      <c r="AK10" s="239"/>
      <c r="AL10" s="239">
        <f t="shared" ref="AL10:AL35" si="6">COUNTIF(C10:AG10, "о")</f>
        <v>0</v>
      </c>
      <c r="AM10" s="239">
        <f t="shared" si="3"/>
        <v>0</v>
      </c>
      <c r="AN10" s="239">
        <f t="shared" si="4"/>
        <v>0</v>
      </c>
      <c r="AO10" s="286"/>
    </row>
    <row r="11" spans="1:41" ht="15.75" thickBot="1">
      <c r="A11" s="31">
        <v>8</v>
      </c>
      <c r="B11" s="263"/>
      <c r="C11" s="272">
        <v>8</v>
      </c>
      <c r="D11" s="248" t="s">
        <v>9</v>
      </c>
      <c r="E11" s="248" t="s">
        <v>9</v>
      </c>
      <c r="F11" s="237">
        <v>8</v>
      </c>
      <c r="G11" s="237">
        <v>8</v>
      </c>
      <c r="H11" s="237">
        <v>8</v>
      </c>
      <c r="I11" s="237">
        <v>7</v>
      </c>
      <c r="J11" s="248" t="s">
        <v>9</v>
      </c>
      <c r="K11" s="248" t="s">
        <v>9</v>
      </c>
      <c r="L11" s="248" t="s">
        <v>9</v>
      </c>
      <c r="M11" s="237">
        <v>8</v>
      </c>
      <c r="N11" s="237">
        <v>8</v>
      </c>
      <c r="O11" s="237">
        <v>8</v>
      </c>
      <c r="P11" s="237">
        <v>8</v>
      </c>
      <c r="Q11" s="237">
        <v>8</v>
      </c>
      <c r="R11" s="248" t="s">
        <v>9</v>
      </c>
      <c r="S11" s="248" t="s">
        <v>9</v>
      </c>
      <c r="T11" s="237">
        <v>8</v>
      </c>
      <c r="U11" s="237">
        <v>8</v>
      </c>
      <c r="V11" s="237">
        <v>8</v>
      </c>
      <c r="W11" s="237">
        <v>8</v>
      </c>
      <c r="X11" s="237">
        <v>8</v>
      </c>
      <c r="Y11" s="248" t="s">
        <v>9</v>
      </c>
      <c r="Z11" s="248" t="s">
        <v>9</v>
      </c>
      <c r="AA11" s="237">
        <v>8</v>
      </c>
      <c r="AB11" s="237">
        <v>8</v>
      </c>
      <c r="AC11" s="237">
        <v>8</v>
      </c>
      <c r="AD11" s="237">
        <v>8</v>
      </c>
      <c r="AE11" s="237">
        <v>8</v>
      </c>
      <c r="AF11" s="248" t="s">
        <v>9</v>
      </c>
      <c r="AG11" s="273" t="s">
        <v>9</v>
      </c>
      <c r="AH11" s="285">
        <f t="shared" si="5"/>
        <v>159</v>
      </c>
      <c r="AI11" s="282">
        <f t="shared" si="0"/>
        <v>20</v>
      </c>
      <c r="AJ11" s="239">
        <f t="shared" si="1"/>
        <v>0</v>
      </c>
      <c r="AK11" s="239"/>
      <c r="AL11" s="239">
        <f t="shared" si="6"/>
        <v>0</v>
      </c>
      <c r="AM11" s="239">
        <f t="shared" si="3"/>
        <v>0</v>
      </c>
      <c r="AN11" s="239">
        <f t="shared" si="4"/>
        <v>0</v>
      </c>
      <c r="AO11" s="286"/>
    </row>
    <row r="12" spans="1:41" ht="15.75" thickBot="1">
      <c r="A12" s="31">
        <v>9</v>
      </c>
      <c r="B12" s="263"/>
      <c r="C12" s="272">
        <v>8</v>
      </c>
      <c r="D12" s="248" t="s">
        <v>9</v>
      </c>
      <c r="E12" s="248" t="s">
        <v>9</v>
      </c>
      <c r="F12" s="237">
        <v>8</v>
      </c>
      <c r="G12" s="237">
        <v>8</v>
      </c>
      <c r="H12" s="237">
        <v>8</v>
      </c>
      <c r="I12" s="237">
        <v>7</v>
      </c>
      <c r="J12" s="248" t="s">
        <v>9</v>
      </c>
      <c r="K12" s="248" t="s">
        <v>9</v>
      </c>
      <c r="L12" s="248" t="s">
        <v>9</v>
      </c>
      <c r="M12" s="237">
        <v>8</v>
      </c>
      <c r="N12" s="237">
        <v>8</v>
      </c>
      <c r="O12" s="237">
        <v>8</v>
      </c>
      <c r="P12" s="237">
        <v>8</v>
      </c>
      <c r="Q12" s="237">
        <v>8</v>
      </c>
      <c r="R12" s="248" t="s">
        <v>9</v>
      </c>
      <c r="S12" s="248" t="s">
        <v>9</v>
      </c>
      <c r="T12" s="237">
        <v>8</v>
      </c>
      <c r="U12" s="237">
        <v>8</v>
      </c>
      <c r="V12" s="237">
        <v>8</v>
      </c>
      <c r="W12" s="237">
        <v>8</v>
      </c>
      <c r="X12" s="237">
        <v>8</v>
      </c>
      <c r="Y12" s="248" t="s">
        <v>9</v>
      </c>
      <c r="Z12" s="248" t="s">
        <v>9</v>
      </c>
      <c r="AA12" s="237">
        <v>8</v>
      </c>
      <c r="AB12" s="237">
        <v>8</v>
      </c>
      <c r="AC12" s="237">
        <v>8</v>
      </c>
      <c r="AD12" s="237">
        <v>8</v>
      </c>
      <c r="AE12" s="237">
        <v>8</v>
      </c>
      <c r="AF12" s="248" t="s">
        <v>9</v>
      </c>
      <c r="AG12" s="273" t="s">
        <v>9</v>
      </c>
      <c r="AH12" s="285">
        <f t="shared" si="5"/>
        <v>159</v>
      </c>
      <c r="AI12" s="282">
        <f t="shared" si="0"/>
        <v>20</v>
      </c>
      <c r="AJ12" s="239">
        <f t="shared" si="1"/>
        <v>0</v>
      </c>
      <c r="AK12" s="239"/>
      <c r="AL12" s="239">
        <f t="shared" si="6"/>
        <v>0</v>
      </c>
      <c r="AM12" s="239">
        <f t="shared" si="3"/>
        <v>0</v>
      </c>
      <c r="AN12" s="239">
        <f t="shared" si="4"/>
        <v>0</v>
      </c>
      <c r="AO12" s="286"/>
    </row>
    <row r="13" spans="1:41" ht="15.75" thickBot="1">
      <c r="A13" s="31">
        <v>10</v>
      </c>
      <c r="B13" s="263"/>
      <c r="C13" s="272">
        <v>8</v>
      </c>
      <c r="D13" s="248" t="s">
        <v>9</v>
      </c>
      <c r="E13" s="248" t="s">
        <v>9</v>
      </c>
      <c r="F13" s="237">
        <v>8</v>
      </c>
      <c r="G13" s="237">
        <v>8</v>
      </c>
      <c r="H13" s="237">
        <v>8</v>
      </c>
      <c r="I13" s="237">
        <v>7</v>
      </c>
      <c r="J13" s="248" t="s">
        <v>9</v>
      </c>
      <c r="K13" s="248" t="s">
        <v>9</v>
      </c>
      <c r="L13" s="248" t="s">
        <v>9</v>
      </c>
      <c r="M13" s="237">
        <v>8</v>
      </c>
      <c r="N13" s="237">
        <v>8</v>
      </c>
      <c r="O13" s="237">
        <v>8</v>
      </c>
      <c r="P13" s="237">
        <v>8</v>
      </c>
      <c r="Q13" s="237">
        <v>8</v>
      </c>
      <c r="R13" s="248" t="s">
        <v>9</v>
      </c>
      <c r="S13" s="248" t="s">
        <v>9</v>
      </c>
      <c r="T13" s="237">
        <v>8</v>
      </c>
      <c r="U13" s="237">
        <v>8</v>
      </c>
      <c r="V13" s="237">
        <v>8</v>
      </c>
      <c r="W13" s="237">
        <v>8</v>
      </c>
      <c r="X13" s="237">
        <v>8</v>
      </c>
      <c r="Y13" s="248" t="s">
        <v>9</v>
      </c>
      <c r="Z13" s="248" t="s">
        <v>9</v>
      </c>
      <c r="AA13" s="237">
        <v>8</v>
      </c>
      <c r="AB13" s="237">
        <v>8</v>
      </c>
      <c r="AC13" s="237">
        <v>8</v>
      </c>
      <c r="AD13" s="237">
        <v>8</v>
      </c>
      <c r="AE13" s="237">
        <v>8</v>
      </c>
      <c r="AF13" s="248" t="s">
        <v>9</v>
      </c>
      <c r="AG13" s="273" t="s">
        <v>9</v>
      </c>
      <c r="AH13" s="285">
        <f t="shared" si="5"/>
        <v>159</v>
      </c>
      <c r="AI13" s="282">
        <f t="shared" si="0"/>
        <v>20</v>
      </c>
      <c r="AJ13" s="239">
        <f t="shared" si="1"/>
        <v>0</v>
      </c>
      <c r="AK13" s="239"/>
      <c r="AL13" s="239">
        <f t="shared" si="6"/>
        <v>0</v>
      </c>
      <c r="AM13" s="239">
        <f t="shared" si="3"/>
        <v>0</v>
      </c>
      <c r="AN13" s="239">
        <f t="shared" si="4"/>
        <v>0</v>
      </c>
      <c r="AO13" s="286"/>
    </row>
    <row r="14" spans="1:41" ht="15.75" thickBot="1">
      <c r="A14" s="31">
        <v>11</v>
      </c>
      <c r="B14" s="263"/>
      <c r="C14" s="270" t="s">
        <v>102</v>
      </c>
      <c r="D14" s="248" t="s">
        <v>102</v>
      </c>
      <c r="E14" s="248" t="s">
        <v>102</v>
      </c>
      <c r="F14" s="246" t="s">
        <v>102</v>
      </c>
      <c r="G14" s="246" t="s">
        <v>102</v>
      </c>
      <c r="H14" s="246" t="s">
        <v>102</v>
      </c>
      <c r="I14" s="246" t="s">
        <v>102</v>
      </c>
      <c r="J14" s="248" t="s">
        <v>102</v>
      </c>
      <c r="K14" s="248" t="s">
        <v>102</v>
      </c>
      <c r="L14" s="248" t="s">
        <v>102</v>
      </c>
      <c r="M14" s="246" t="s">
        <v>102</v>
      </c>
      <c r="N14" s="246" t="s">
        <v>102</v>
      </c>
      <c r="O14" s="246" t="s">
        <v>102</v>
      </c>
      <c r="P14" s="246" t="s">
        <v>102</v>
      </c>
      <c r="Q14" s="246" t="s">
        <v>102</v>
      </c>
      <c r="R14" s="248" t="s">
        <v>102</v>
      </c>
      <c r="S14" s="248" t="s">
        <v>102</v>
      </c>
      <c r="T14" s="246" t="s">
        <v>102</v>
      </c>
      <c r="U14" s="246" t="s">
        <v>102</v>
      </c>
      <c r="V14" s="246" t="s">
        <v>102</v>
      </c>
      <c r="W14" s="246" t="s">
        <v>102</v>
      </c>
      <c r="X14" s="246" t="s">
        <v>102</v>
      </c>
      <c r="Y14" s="248" t="s">
        <v>102</v>
      </c>
      <c r="Z14" s="248" t="s">
        <v>102</v>
      </c>
      <c r="AA14" s="246" t="s">
        <v>102</v>
      </c>
      <c r="AB14" s="246" t="s">
        <v>102</v>
      </c>
      <c r="AC14" s="246" t="s">
        <v>102</v>
      </c>
      <c r="AD14" s="246" t="s">
        <v>102</v>
      </c>
      <c r="AE14" s="246" t="s">
        <v>102</v>
      </c>
      <c r="AF14" s="248" t="s">
        <v>102</v>
      </c>
      <c r="AG14" s="273" t="s">
        <v>102</v>
      </c>
      <c r="AH14" s="285">
        <v>0</v>
      </c>
      <c r="AI14" s="282">
        <f t="shared" si="0"/>
        <v>0</v>
      </c>
      <c r="AJ14" s="239">
        <f t="shared" si="1"/>
        <v>0</v>
      </c>
      <c r="AK14" s="239"/>
      <c r="AL14" s="239">
        <f t="shared" si="6"/>
        <v>0</v>
      </c>
      <c r="AM14" s="239">
        <f t="shared" si="3"/>
        <v>0</v>
      </c>
      <c r="AN14" s="239">
        <f t="shared" si="4"/>
        <v>31</v>
      </c>
      <c r="AO14" s="286"/>
    </row>
    <row r="15" spans="1:41" ht="15.75" thickBot="1">
      <c r="A15" s="31">
        <v>12</v>
      </c>
      <c r="B15" s="263"/>
      <c r="C15" s="272">
        <v>8</v>
      </c>
      <c r="D15" s="248" t="s">
        <v>9</v>
      </c>
      <c r="E15" s="248" t="s">
        <v>9</v>
      </c>
      <c r="F15" s="237">
        <v>8</v>
      </c>
      <c r="G15" s="237">
        <v>8</v>
      </c>
      <c r="H15" s="237">
        <v>8</v>
      </c>
      <c r="I15" s="237">
        <v>7</v>
      </c>
      <c r="J15" s="248" t="s">
        <v>9</v>
      </c>
      <c r="K15" s="248" t="s">
        <v>9</v>
      </c>
      <c r="L15" s="248" t="s">
        <v>9</v>
      </c>
      <c r="M15" s="237">
        <v>8</v>
      </c>
      <c r="N15" s="237">
        <v>8</v>
      </c>
      <c r="O15" s="237">
        <v>8</v>
      </c>
      <c r="P15" s="237">
        <v>8</v>
      </c>
      <c r="Q15" s="237">
        <v>8</v>
      </c>
      <c r="R15" s="248" t="s">
        <v>9</v>
      </c>
      <c r="S15" s="248" t="s">
        <v>9</v>
      </c>
      <c r="T15" s="237">
        <v>8</v>
      </c>
      <c r="U15" s="237">
        <v>8</v>
      </c>
      <c r="V15" s="237">
        <v>8</v>
      </c>
      <c r="W15" s="237">
        <v>8</v>
      </c>
      <c r="X15" s="237">
        <v>8</v>
      </c>
      <c r="Y15" s="248" t="s">
        <v>9</v>
      </c>
      <c r="Z15" s="248" t="s">
        <v>9</v>
      </c>
      <c r="AA15" s="237">
        <v>8</v>
      </c>
      <c r="AB15" s="237">
        <v>8</v>
      </c>
      <c r="AC15" s="237">
        <v>8</v>
      </c>
      <c r="AD15" s="237">
        <v>8</v>
      </c>
      <c r="AE15" s="237">
        <v>8</v>
      </c>
      <c r="AF15" s="248" t="s">
        <v>9</v>
      </c>
      <c r="AG15" s="273" t="s">
        <v>9</v>
      </c>
      <c r="AH15" s="285">
        <f t="shared" si="5"/>
        <v>159</v>
      </c>
      <c r="AI15" s="282">
        <f t="shared" si="0"/>
        <v>20</v>
      </c>
      <c r="AJ15" s="239">
        <f t="shared" si="1"/>
        <v>0</v>
      </c>
      <c r="AK15" s="239"/>
      <c r="AL15" s="239">
        <f t="shared" si="6"/>
        <v>0</v>
      </c>
      <c r="AM15" s="239">
        <f t="shared" si="3"/>
        <v>0</v>
      </c>
      <c r="AN15" s="239">
        <f t="shared" si="4"/>
        <v>0</v>
      </c>
      <c r="AO15" s="286"/>
    </row>
    <row r="16" spans="1:41" ht="15.75" thickBot="1">
      <c r="A16" s="31">
        <v>13</v>
      </c>
      <c r="B16" s="263"/>
      <c r="C16" s="272">
        <v>8</v>
      </c>
      <c r="D16" s="248" t="s">
        <v>9</v>
      </c>
      <c r="E16" s="248" t="s">
        <v>9</v>
      </c>
      <c r="F16" s="237">
        <v>8</v>
      </c>
      <c r="G16" s="237">
        <v>8</v>
      </c>
      <c r="H16" s="237">
        <v>8</v>
      </c>
      <c r="I16" s="237">
        <v>7</v>
      </c>
      <c r="J16" s="248" t="s">
        <v>9</v>
      </c>
      <c r="K16" s="248" t="s">
        <v>9</v>
      </c>
      <c r="L16" s="248" t="s">
        <v>9</v>
      </c>
      <c r="M16" s="237">
        <v>8</v>
      </c>
      <c r="N16" s="237">
        <v>8</v>
      </c>
      <c r="O16" s="237">
        <v>8</v>
      </c>
      <c r="P16" s="237">
        <v>8</v>
      </c>
      <c r="Q16" s="237">
        <v>8</v>
      </c>
      <c r="R16" s="248" t="s">
        <v>9</v>
      </c>
      <c r="S16" s="248" t="s">
        <v>9</v>
      </c>
      <c r="T16" s="237">
        <v>8</v>
      </c>
      <c r="U16" s="237">
        <v>8</v>
      </c>
      <c r="V16" s="237">
        <v>8</v>
      </c>
      <c r="W16" s="237">
        <v>8</v>
      </c>
      <c r="X16" s="237">
        <v>8</v>
      </c>
      <c r="Y16" s="248" t="s">
        <v>9</v>
      </c>
      <c r="Z16" s="248" t="s">
        <v>9</v>
      </c>
      <c r="AA16" s="237">
        <v>8</v>
      </c>
      <c r="AB16" s="237">
        <v>8</v>
      </c>
      <c r="AC16" s="237">
        <v>8</v>
      </c>
      <c r="AD16" s="237">
        <v>8</v>
      </c>
      <c r="AE16" s="237">
        <v>8</v>
      </c>
      <c r="AF16" s="248" t="s">
        <v>9</v>
      </c>
      <c r="AG16" s="273" t="s">
        <v>9</v>
      </c>
      <c r="AH16" s="285">
        <f t="shared" si="5"/>
        <v>159</v>
      </c>
      <c r="AI16" s="282">
        <f t="shared" si="0"/>
        <v>20</v>
      </c>
      <c r="AJ16" s="239">
        <f t="shared" si="1"/>
        <v>0</v>
      </c>
      <c r="AK16" s="239"/>
      <c r="AL16" s="239">
        <f t="shared" si="6"/>
        <v>0</v>
      </c>
      <c r="AM16" s="239">
        <f t="shared" si="3"/>
        <v>0</v>
      </c>
      <c r="AN16" s="239">
        <f t="shared" si="4"/>
        <v>0</v>
      </c>
      <c r="AO16" s="286"/>
    </row>
    <row r="17" spans="1:42" ht="15.75" thickBot="1">
      <c r="A17" s="31">
        <v>14</v>
      </c>
      <c r="B17" s="263"/>
      <c r="C17" s="272">
        <v>8</v>
      </c>
      <c r="D17" s="248" t="s">
        <v>9</v>
      </c>
      <c r="E17" s="248" t="s">
        <v>9</v>
      </c>
      <c r="F17" s="237">
        <v>8</v>
      </c>
      <c r="G17" s="237">
        <v>8</v>
      </c>
      <c r="H17" s="237">
        <v>8</v>
      </c>
      <c r="I17" s="237">
        <v>7</v>
      </c>
      <c r="J17" s="248" t="s">
        <v>9</v>
      </c>
      <c r="K17" s="248" t="s">
        <v>9</v>
      </c>
      <c r="L17" s="248" t="s">
        <v>9</v>
      </c>
      <c r="M17" s="237">
        <v>8</v>
      </c>
      <c r="N17" s="237">
        <v>8</v>
      </c>
      <c r="O17" s="237">
        <v>8</v>
      </c>
      <c r="P17" s="237">
        <v>8</v>
      </c>
      <c r="Q17" s="237">
        <v>8</v>
      </c>
      <c r="R17" s="248" t="s">
        <v>9</v>
      </c>
      <c r="S17" s="248" t="s">
        <v>9</v>
      </c>
      <c r="T17" s="237">
        <v>8</v>
      </c>
      <c r="U17" s="237">
        <v>8</v>
      </c>
      <c r="V17" s="237">
        <v>8</v>
      </c>
      <c r="W17" s="237">
        <v>8</v>
      </c>
      <c r="X17" s="237">
        <v>8</v>
      </c>
      <c r="Y17" s="248" t="s">
        <v>9</v>
      </c>
      <c r="Z17" s="248" t="s">
        <v>9</v>
      </c>
      <c r="AA17" s="237">
        <v>8</v>
      </c>
      <c r="AB17" s="237">
        <v>8</v>
      </c>
      <c r="AC17" s="237">
        <v>8</v>
      </c>
      <c r="AD17" s="237">
        <v>8</v>
      </c>
      <c r="AE17" s="237">
        <v>8</v>
      </c>
      <c r="AF17" s="248" t="s">
        <v>9</v>
      </c>
      <c r="AG17" s="273" t="s">
        <v>9</v>
      </c>
      <c r="AH17" s="285">
        <f t="shared" si="5"/>
        <v>159</v>
      </c>
      <c r="AI17" s="282">
        <f t="shared" si="0"/>
        <v>20</v>
      </c>
      <c r="AJ17" s="239">
        <f t="shared" si="1"/>
        <v>0</v>
      </c>
      <c r="AK17" s="239"/>
      <c r="AL17" s="239">
        <f t="shared" si="6"/>
        <v>0</v>
      </c>
      <c r="AM17" s="239">
        <f t="shared" si="3"/>
        <v>0</v>
      </c>
      <c r="AN17" s="239">
        <f t="shared" si="4"/>
        <v>0</v>
      </c>
      <c r="AO17" s="286"/>
    </row>
    <row r="18" spans="1:42" ht="15.75" thickBot="1">
      <c r="A18" s="31">
        <v>15</v>
      </c>
      <c r="B18" s="263"/>
      <c r="C18" s="294">
        <v>8</v>
      </c>
      <c r="D18" s="383" t="s">
        <v>104</v>
      </c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1"/>
      <c r="AC18" s="381"/>
      <c r="AD18" s="381"/>
      <c r="AE18" s="381"/>
      <c r="AF18" s="381"/>
      <c r="AG18" s="382"/>
      <c r="AH18" s="285">
        <v>8</v>
      </c>
      <c r="AI18" s="282">
        <f t="shared" si="0"/>
        <v>1</v>
      </c>
      <c r="AJ18" s="239">
        <f t="shared" si="1"/>
        <v>0</v>
      </c>
      <c r="AK18" s="239"/>
      <c r="AL18" s="239">
        <f t="shared" si="6"/>
        <v>0</v>
      </c>
      <c r="AM18" s="239">
        <f t="shared" si="3"/>
        <v>0</v>
      </c>
      <c r="AN18" s="239">
        <f t="shared" si="4"/>
        <v>0</v>
      </c>
      <c r="AO18" s="286"/>
    </row>
    <row r="19" spans="1:42" ht="15.75" thickBot="1">
      <c r="A19" s="31">
        <v>16</v>
      </c>
      <c r="B19" s="263"/>
      <c r="C19" s="380" t="s">
        <v>135</v>
      </c>
      <c r="D19" s="381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2"/>
      <c r="AB19" s="242">
        <v>8</v>
      </c>
      <c r="AC19" s="237">
        <v>8</v>
      </c>
      <c r="AD19" s="237">
        <v>8</v>
      </c>
      <c r="AE19" s="237">
        <v>8</v>
      </c>
      <c r="AF19" s="248" t="s">
        <v>9</v>
      </c>
      <c r="AG19" s="273" t="s">
        <v>9</v>
      </c>
      <c r="AH19" s="285">
        <v>32</v>
      </c>
      <c r="AI19" s="282">
        <f t="shared" si="0"/>
        <v>4</v>
      </c>
      <c r="AJ19" s="239">
        <f t="shared" si="1"/>
        <v>0</v>
      </c>
      <c r="AK19" s="239"/>
      <c r="AL19" s="239">
        <f t="shared" si="6"/>
        <v>0</v>
      </c>
      <c r="AM19" s="239">
        <f t="shared" si="3"/>
        <v>0</v>
      </c>
      <c r="AN19" s="239">
        <f t="shared" si="4"/>
        <v>0</v>
      </c>
      <c r="AO19" s="286"/>
    </row>
    <row r="20" spans="1:42" ht="15.75" thickBot="1">
      <c r="A20" s="31">
        <v>17</v>
      </c>
      <c r="B20" s="263"/>
      <c r="C20" s="295">
        <v>8</v>
      </c>
      <c r="D20" s="296" t="s">
        <v>9</v>
      </c>
      <c r="E20" s="296" t="s">
        <v>9</v>
      </c>
      <c r="F20" s="297">
        <v>8</v>
      </c>
      <c r="G20" s="297">
        <v>8</v>
      </c>
      <c r="H20" s="297">
        <v>8</v>
      </c>
      <c r="I20" s="297">
        <v>7</v>
      </c>
      <c r="J20" s="296" t="s">
        <v>9</v>
      </c>
      <c r="K20" s="296" t="s">
        <v>9</v>
      </c>
      <c r="L20" s="296" t="s">
        <v>9</v>
      </c>
      <c r="M20" s="297">
        <v>8</v>
      </c>
      <c r="N20" s="297">
        <v>8</v>
      </c>
      <c r="O20" s="297">
        <v>8</v>
      </c>
      <c r="P20" s="297">
        <v>8</v>
      </c>
      <c r="Q20" s="297">
        <v>8</v>
      </c>
      <c r="R20" s="296" t="s">
        <v>9</v>
      </c>
      <c r="S20" s="296" t="s">
        <v>9</v>
      </c>
      <c r="T20" s="297">
        <v>8</v>
      </c>
      <c r="U20" s="297">
        <v>8</v>
      </c>
      <c r="V20" s="297">
        <v>8</v>
      </c>
      <c r="W20" s="297">
        <v>8</v>
      </c>
      <c r="X20" s="297">
        <v>8</v>
      </c>
      <c r="Y20" s="296" t="s">
        <v>9</v>
      </c>
      <c r="Z20" s="296" t="s">
        <v>9</v>
      </c>
      <c r="AA20" s="297">
        <v>8</v>
      </c>
      <c r="AB20" s="237">
        <v>8</v>
      </c>
      <c r="AC20" s="237">
        <v>8</v>
      </c>
      <c r="AD20" s="237">
        <v>8</v>
      </c>
      <c r="AE20" s="237">
        <v>8</v>
      </c>
      <c r="AF20" s="248" t="s">
        <v>9</v>
      </c>
      <c r="AG20" s="273" t="s">
        <v>9</v>
      </c>
      <c r="AH20" s="285">
        <f t="shared" si="5"/>
        <v>159</v>
      </c>
      <c r="AI20" s="282">
        <f t="shared" si="0"/>
        <v>20</v>
      </c>
      <c r="AJ20" s="239">
        <f t="shared" si="1"/>
        <v>0</v>
      </c>
      <c r="AK20" s="239"/>
      <c r="AL20" s="239">
        <f t="shared" si="6"/>
        <v>0</v>
      </c>
      <c r="AM20" s="239">
        <f t="shared" si="3"/>
        <v>0</v>
      </c>
      <c r="AN20" s="239">
        <f t="shared" si="4"/>
        <v>0</v>
      </c>
      <c r="AO20" s="286"/>
    </row>
    <row r="21" spans="1:42" ht="15.75" thickBot="1">
      <c r="A21" s="31">
        <v>18</v>
      </c>
      <c r="B21" s="263"/>
      <c r="C21" s="272">
        <v>8</v>
      </c>
      <c r="D21" s="248" t="s">
        <v>9</v>
      </c>
      <c r="E21" s="248" t="s">
        <v>9</v>
      </c>
      <c r="F21" s="237">
        <v>8</v>
      </c>
      <c r="G21" s="237">
        <v>8</v>
      </c>
      <c r="H21" s="237">
        <v>8</v>
      </c>
      <c r="I21" s="237">
        <v>7</v>
      </c>
      <c r="J21" s="248" t="s">
        <v>9</v>
      </c>
      <c r="K21" s="248" t="s">
        <v>9</v>
      </c>
      <c r="L21" s="248" t="s">
        <v>9</v>
      </c>
      <c r="M21" s="237">
        <v>8</v>
      </c>
      <c r="N21" s="237">
        <v>8</v>
      </c>
      <c r="O21" s="237">
        <v>8</v>
      </c>
      <c r="P21" s="237">
        <v>8</v>
      </c>
      <c r="Q21" s="237">
        <v>8</v>
      </c>
      <c r="R21" s="248" t="s">
        <v>9</v>
      </c>
      <c r="S21" s="248" t="s">
        <v>9</v>
      </c>
      <c r="T21" s="237">
        <v>8</v>
      </c>
      <c r="U21" s="237">
        <v>8</v>
      </c>
      <c r="V21" s="237">
        <v>8</v>
      </c>
      <c r="W21" s="237">
        <v>8</v>
      </c>
      <c r="X21" s="237">
        <v>8</v>
      </c>
      <c r="Y21" s="248" t="s">
        <v>9</v>
      </c>
      <c r="Z21" s="248" t="s">
        <v>9</v>
      </c>
      <c r="AA21" s="237">
        <v>8</v>
      </c>
      <c r="AB21" s="237">
        <v>8</v>
      </c>
      <c r="AC21" s="237">
        <v>8</v>
      </c>
      <c r="AD21" s="237">
        <v>8</v>
      </c>
      <c r="AE21" s="237">
        <v>8</v>
      </c>
      <c r="AF21" s="248" t="s">
        <v>9</v>
      </c>
      <c r="AG21" s="273" t="s">
        <v>9</v>
      </c>
      <c r="AH21" s="285">
        <f t="shared" si="5"/>
        <v>159</v>
      </c>
      <c r="AI21" s="282">
        <f t="shared" si="0"/>
        <v>20</v>
      </c>
      <c r="AJ21" s="239">
        <f t="shared" si="1"/>
        <v>0</v>
      </c>
      <c r="AK21" s="239"/>
      <c r="AL21" s="239">
        <f t="shared" si="6"/>
        <v>0</v>
      </c>
      <c r="AM21" s="239">
        <f t="shared" si="3"/>
        <v>0</v>
      </c>
      <c r="AN21" s="239">
        <f t="shared" si="4"/>
        <v>0</v>
      </c>
      <c r="AO21" s="286"/>
    </row>
    <row r="22" spans="1:42" ht="15.75" thickBot="1">
      <c r="A22" s="31">
        <v>19</v>
      </c>
      <c r="B22" s="263"/>
      <c r="C22" s="272">
        <v>8</v>
      </c>
      <c r="D22" s="248" t="s">
        <v>9</v>
      </c>
      <c r="E22" s="248" t="s">
        <v>9</v>
      </c>
      <c r="F22" s="237">
        <v>8</v>
      </c>
      <c r="G22" s="237">
        <v>8</v>
      </c>
      <c r="H22" s="237">
        <v>8</v>
      </c>
      <c r="I22" s="237">
        <v>7</v>
      </c>
      <c r="J22" s="248" t="s">
        <v>9</v>
      </c>
      <c r="K22" s="248" t="s">
        <v>9</v>
      </c>
      <c r="L22" s="248" t="s">
        <v>9</v>
      </c>
      <c r="M22" s="237">
        <v>8</v>
      </c>
      <c r="N22" s="237">
        <v>8</v>
      </c>
      <c r="O22" s="237">
        <v>8</v>
      </c>
      <c r="P22" s="237">
        <v>8</v>
      </c>
      <c r="Q22" s="237">
        <v>8</v>
      </c>
      <c r="R22" s="248" t="s">
        <v>9</v>
      </c>
      <c r="S22" s="248" t="s">
        <v>9</v>
      </c>
      <c r="T22" s="237">
        <v>8</v>
      </c>
      <c r="U22" s="237">
        <v>8</v>
      </c>
      <c r="V22" s="237">
        <v>8</v>
      </c>
      <c r="W22" s="237">
        <v>8</v>
      </c>
      <c r="X22" s="237">
        <v>8</v>
      </c>
      <c r="Y22" s="248" t="s">
        <v>9</v>
      </c>
      <c r="Z22" s="248" t="s">
        <v>9</v>
      </c>
      <c r="AA22" s="237">
        <v>8</v>
      </c>
      <c r="AB22" s="237">
        <v>8</v>
      </c>
      <c r="AC22" s="237">
        <v>8</v>
      </c>
      <c r="AD22" s="237">
        <v>8</v>
      </c>
      <c r="AE22" s="237">
        <v>8</v>
      </c>
      <c r="AF22" s="248" t="s">
        <v>9</v>
      </c>
      <c r="AG22" s="273" t="s">
        <v>9</v>
      </c>
      <c r="AH22" s="285">
        <f t="shared" si="5"/>
        <v>159</v>
      </c>
      <c r="AI22" s="282">
        <f t="shared" si="0"/>
        <v>20</v>
      </c>
      <c r="AJ22" s="239">
        <f t="shared" si="1"/>
        <v>0</v>
      </c>
      <c r="AK22" s="239"/>
      <c r="AL22" s="239">
        <f t="shared" si="6"/>
        <v>0</v>
      </c>
      <c r="AM22" s="239">
        <f t="shared" si="3"/>
        <v>0</v>
      </c>
      <c r="AN22" s="239">
        <f t="shared" si="4"/>
        <v>0</v>
      </c>
      <c r="AO22" s="286"/>
    </row>
    <row r="23" spans="1:42" ht="15.75" thickBot="1">
      <c r="A23" s="31">
        <v>20</v>
      </c>
      <c r="B23" s="263"/>
      <c r="C23" s="272">
        <v>8</v>
      </c>
      <c r="D23" s="248" t="s">
        <v>9</v>
      </c>
      <c r="E23" s="248" t="s">
        <v>9</v>
      </c>
      <c r="F23" s="237">
        <v>8</v>
      </c>
      <c r="G23" s="237">
        <v>8</v>
      </c>
      <c r="H23" s="237">
        <v>8</v>
      </c>
      <c r="I23" s="237">
        <v>7</v>
      </c>
      <c r="J23" s="248" t="s">
        <v>9</v>
      </c>
      <c r="K23" s="248" t="s">
        <v>9</v>
      </c>
      <c r="L23" s="248" t="s">
        <v>9</v>
      </c>
      <c r="M23" s="237">
        <v>8</v>
      </c>
      <c r="N23" s="237">
        <v>8</v>
      </c>
      <c r="O23" s="237">
        <v>8</v>
      </c>
      <c r="P23" s="237">
        <v>8</v>
      </c>
      <c r="Q23" s="237">
        <v>8</v>
      </c>
      <c r="R23" s="248" t="s">
        <v>9</v>
      </c>
      <c r="S23" s="248" t="s">
        <v>9</v>
      </c>
      <c r="T23" s="237">
        <v>8</v>
      </c>
      <c r="U23" s="237">
        <v>8</v>
      </c>
      <c r="V23" s="237">
        <v>8</v>
      </c>
      <c r="W23" s="237">
        <v>8</v>
      </c>
      <c r="X23" s="237">
        <v>8</v>
      </c>
      <c r="Y23" s="248" t="s">
        <v>9</v>
      </c>
      <c r="Z23" s="248" t="s">
        <v>9</v>
      </c>
      <c r="AA23" s="237">
        <v>8</v>
      </c>
      <c r="AB23" s="237">
        <v>8</v>
      </c>
      <c r="AC23" s="237">
        <v>8</v>
      </c>
      <c r="AD23" s="237">
        <v>8</v>
      </c>
      <c r="AE23" s="237">
        <v>8</v>
      </c>
      <c r="AF23" s="248" t="s">
        <v>9</v>
      </c>
      <c r="AG23" s="273" t="s">
        <v>9</v>
      </c>
      <c r="AH23" s="285">
        <f t="shared" si="5"/>
        <v>159</v>
      </c>
      <c r="AI23" s="282">
        <f t="shared" si="0"/>
        <v>20</v>
      </c>
      <c r="AJ23" s="239">
        <f t="shared" si="1"/>
        <v>0</v>
      </c>
      <c r="AK23" s="239"/>
      <c r="AL23" s="239">
        <f t="shared" si="6"/>
        <v>0</v>
      </c>
      <c r="AM23" s="239">
        <f t="shared" si="3"/>
        <v>0</v>
      </c>
      <c r="AN23" s="239">
        <f t="shared" si="4"/>
        <v>0</v>
      </c>
      <c r="AO23" s="286"/>
    </row>
    <row r="24" spans="1:42" ht="15.75" thickBot="1">
      <c r="A24" s="31">
        <v>21</v>
      </c>
      <c r="B24" s="263"/>
      <c r="C24" s="272">
        <v>8</v>
      </c>
      <c r="D24" s="248" t="s">
        <v>9</v>
      </c>
      <c r="E24" s="248" t="s">
        <v>9</v>
      </c>
      <c r="F24" s="237">
        <v>8</v>
      </c>
      <c r="G24" s="237">
        <v>8</v>
      </c>
      <c r="H24" s="237">
        <v>8</v>
      </c>
      <c r="I24" s="237">
        <v>7</v>
      </c>
      <c r="J24" s="248" t="s">
        <v>9</v>
      </c>
      <c r="K24" s="248" t="s">
        <v>9</v>
      </c>
      <c r="L24" s="248" t="s">
        <v>9</v>
      </c>
      <c r="M24" s="237">
        <v>8</v>
      </c>
      <c r="N24" s="237">
        <v>8</v>
      </c>
      <c r="O24" s="237">
        <v>8</v>
      </c>
      <c r="P24" s="237">
        <v>8</v>
      </c>
      <c r="Q24" s="237">
        <v>8</v>
      </c>
      <c r="R24" s="248" t="s">
        <v>9</v>
      </c>
      <c r="S24" s="248" t="s">
        <v>9</v>
      </c>
      <c r="T24" s="237">
        <v>8</v>
      </c>
      <c r="U24" s="237">
        <v>8</v>
      </c>
      <c r="V24" s="237">
        <v>8</v>
      </c>
      <c r="W24" s="237">
        <v>8</v>
      </c>
      <c r="X24" s="237">
        <v>8</v>
      </c>
      <c r="Y24" s="248" t="s">
        <v>9</v>
      </c>
      <c r="Z24" s="248" t="s">
        <v>9</v>
      </c>
      <c r="AA24" s="237">
        <v>8</v>
      </c>
      <c r="AB24" s="237">
        <v>8</v>
      </c>
      <c r="AC24" s="237">
        <v>8</v>
      </c>
      <c r="AD24" s="237">
        <v>8</v>
      </c>
      <c r="AE24" s="237">
        <v>8</v>
      </c>
      <c r="AF24" s="248" t="s">
        <v>9</v>
      </c>
      <c r="AG24" s="273" t="s">
        <v>9</v>
      </c>
      <c r="AH24" s="285">
        <f t="shared" si="5"/>
        <v>159</v>
      </c>
      <c r="AI24" s="282">
        <f t="shared" si="0"/>
        <v>20</v>
      </c>
      <c r="AJ24" s="239">
        <f t="shared" si="1"/>
        <v>0</v>
      </c>
      <c r="AK24" s="239"/>
      <c r="AL24" s="239">
        <f t="shared" si="6"/>
        <v>0</v>
      </c>
      <c r="AM24" s="239">
        <f t="shared" si="3"/>
        <v>0</v>
      </c>
      <c r="AN24" s="239">
        <f t="shared" si="4"/>
        <v>0</v>
      </c>
      <c r="AO24" s="286"/>
    </row>
    <row r="25" spans="1:42" ht="15.75" thickBot="1">
      <c r="A25" s="31">
        <v>22</v>
      </c>
      <c r="B25" s="263"/>
      <c r="C25" s="272">
        <v>8</v>
      </c>
      <c r="D25" s="248" t="s">
        <v>9</v>
      </c>
      <c r="E25" s="248" t="s">
        <v>9</v>
      </c>
      <c r="F25" s="237">
        <v>8</v>
      </c>
      <c r="G25" s="237">
        <v>8</v>
      </c>
      <c r="H25" s="237">
        <v>8</v>
      </c>
      <c r="I25" s="237">
        <v>7</v>
      </c>
      <c r="J25" s="248" t="s">
        <v>9</v>
      </c>
      <c r="K25" s="248" t="s">
        <v>9</v>
      </c>
      <c r="L25" s="248" t="s">
        <v>9</v>
      </c>
      <c r="M25" s="237">
        <v>8</v>
      </c>
      <c r="N25" s="237">
        <v>8</v>
      </c>
      <c r="O25" s="237">
        <v>8</v>
      </c>
      <c r="P25" s="237">
        <v>8</v>
      </c>
      <c r="Q25" s="237" t="s">
        <v>126</v>
      </c>
      <c r="R25" s="248" t="s">
        <v>9</v>
      </c>
      <c r="S25" s="248" t="s">
        <v>9</v>
      </c>
      <c r="T25" s="237">
        <v>8</v>
      </c>
      <c r="U25" s="237">
        <v>8</v>
      </c>
      <c r="V25" s="237">
        <v>8</v>
      </c>
      <c r="W25" s="237">
        <v>8</v>
      </c>
      <c r="X25" s="237">
        <v>8</v>
      </c>
      <c r="Y25" s="248" t="s">
        <v>9</v>
      </c>
      <c r="Z25" s="248" t="s">
        <v>9</v>
      </c>
      <c r="AA25" s="237">
        <v>8</v>
      </c>
      <c r="AB25" s="237">
        <v>8</v>
      </c>
      <c r="AC25" s="237">
        <v>8</v>
      </c>
      <c r="AD25" s="237">
        <v>8</v>
      </c>
      <c r="AE25" s="237">
        <v>8</v>
      </c>
      <c r="AF25" s="248" t="s">
        <v>9</v>
      </c>
      <c r="AG25" s="273" t="s">
        <v>9</v>
      </c>
      <c r="AH25" s="285">
        <f t="shared" si="5"/>
        <v>151</v>
      </c>
      <c r="AI25" s="282">
        <f t="shared" si="0"/>
        <v>19</v>
      </c>
      <c r="AJ25" s="239">
        <f t="shared" si="1"/>
        <v>0</v>
      </c>
      <c r="AK25" s="239"/>
      <c r="AL25" s="239">
        <f t="shared" si="6"/>
        <v>0</v>
      </c>
      <c r="AM25" s="239">
        <f t="shared" si="3"/>
        <v>1</v>
      </c>
      <c r="AN25" s="239">
        <f t="shared" si="4"/>
        <v>0</v>
      </c>
      <c r="AO25" s="286"/>
    </row>
    <row r="26" spans="1:42" ht="15.75" thickBot="1">
      <c r="A26" s="31">
        <v>23</v>
      </c>
      <c r="B26" s="263"/>
      <c r="C26" s="272">
        <v>8</v>
      </c>
      <c r="D26" s="248" t="s">
        <v>9</v>
      </c>
      <c r="E26" s="248" t="s">
        <v>9</v>
      </c>
      <c r="F26" s="237">
        <v>8</v>
      </c>
      <c r="G26" s="237">
        <v>8</v>
      </c>
      <c r="H26" s="237">
        <v>8</v>
      </c>
      <c r="I26" s="237">
        <v>7</v>
      </c>
      <c r="J26" s="248" t="s">
        <v>9</v>
      </c>
      <c r="K26" s="248" t="s">
        <v>9</v>
      </c>
      <c r="L26" s="248" t="s">
        <v>9</v>
      </c>
      <c r="M26" s="237">
        <v>8</v>
      </c>
      <c r="N26" s="237">
        <v>8</v>
      </c>
      <c r="O26" s="237">
        <v>8</v>
      </c>
      <c r="P26" s="237">
        <v>8</v>
      </c>
      <c r="Q26" s="237">
        <v>8</v>
      </c>
      <c r="R26" s="248" t="s">
        <v>9</v>
      </c>
      <c r="S26" s="248" t="s">
        <v>9</v>
      </c>
      <c r="T26" s="237">
        <v>8</v>
      </c>
      <c r="U26" s="237">
        <v>8</v>
      </c>
      <c r="V26" s="237">
        <v>8</v>
      </c>
      <c r="W26" s="237">
        <v>8</v>
      </c>
      <c r="X26" s="237">
        <v>8</v>
      </c>
      <c r="Y26" s="248" t="s">
        <v>9</v>
      </c>
      <c r="Z26" s="248" t="s">
        <v>9</v>
      </c>
      <c r="AA26" s="237">
        <v>8</v>
      </c>
      <c r="AB26" s="237">
        <v>8</v>
      </c>
      <c r="AC26" s="237">
        <v>8</v>
      </c>
      <c r="AD26" s="237">
        <v>8</v>
      </c>
      <c r="AE26" s="237">
        <v>8</v>
      </c>
      <c r="AF26" s="248" t="s">
        <v>9</v>
      </c>
      <c r="AG26" s="273" t="s">
        <v>9</v>
      </c>
      <c r="AH26" s="285">
        <f t="shared" si="5"/>
        <v>159</v>
      </c>
      <c r="AI26" s="282">
        <f t="shared" si="0"/>
        <v>20</v>
      </c>
      <c r="AJ26" s="239">
        <f t="shared" si="1"/>
        <v>0</v>
      </c>
      <c r="AK26" s="239"/>
      <c r="AL26" s="239">
        <f t="shared" si="6"/>
        <v>0</v>
      </c>
      <c r="AM26" s="239">
        <f t="shared" si="3"/>
        <v>0</v>
      </c>
      <c r="AN26" s="239">
        <f t="shared" si="4"/>
        <v>0</v>
      </c>
      <c r="AO26" s="286"/>
    </row>
    <row r="27" spans="1:42" ht="15.75" thickBot="1">
      <c r="A27" s="31">
        <v>24</v>
      </c>
      <c r="B27" s="263"/>
      <c r="C27" s="272">
        <v>8</v>
      </c>
      <c r="D27" s="248" t="s">
        <v>9</v>
      </c>
      <c r="E27" s="248" t="s">
        <v>9</v>
      </c>
      <c r="F27" s="238" t="s">
        <v>95</v>
      </c>
      <c r="G27" s="238" t="s">
        <v>95</v>
      </c>
      <c r="H27" s="238" t="s">
        <v>95</v>
      </c>
      <c r="I27" s="238" t="s">
        <v>95</v>
      </c>
      <c r="J27" s="248" t="s">
        <v>9</v>
      </c>
      <c r="K27" s="250" t="s">
        <v>95</v>
      </c>
      <c r="L27" s="250" t="s">
        <v>95</v>
      </c>
      <c r="M27" s="238" t="s">
        <v>95</v>
      </c>
      <c r="N27" s="238" t="s">
        <v>95</v>
      </c>
      <c r="O27" s="238" t="s">
        <v>95</v>
      </c>
      <c r="P27" s="238" t="s">
        <v>95</v>
      </c>
      <c r="Q27" s="237">
        <v>8</v>
      </c>
      <c r="R27" s="248" t="s">
        <v>9</v>
      </c>
      <c r="S27" s="248" t="s">
        <v>9</v>
      </c>
      <c r="T27" s="237">
        <v>8</v>
      </c>
      <c r="U27" s="237">
        <v>8</v>
      </c>
      <c r="V27" s="237">
        <v>8</v>
      </c>
      <c r="W27" s="237">
        <v>8</v>
      </c>
      <c r="X27" s="237">
        <v>8</v>
      </c>
      <c r="Y27" s="248" t="s">
        <v>9</v>
      </c>
      <c r="Z27" s="248" t="s">
        <v>9</v>
      </c>
      <c r="AA27" s="237">
        <v>8</v>
      </c>
      <c r="AB27" s="237">
        <v>8</v>
      </c>
      <c r="AC27" s="237">
        <v>8</v>
      </c>
      <c r="AD27" s="237">
        <v>8</v>
      </c>
      <c r="AE27" s="237">
        <v>8</v>
      </c>
      <c r="AF27" s="248" t="s">
        <v>9</v>
      </c>
      <c r="AG27" s="273" t="s">
        <v>9</v>
      </c>
      <c r="AH27" s="285">
        <v>96</v>
      </c>
      <c r="AI27" s="282">
        <f t="shared" si="0"/>
        <v>12</v>
      </c>
      <c r="AJ27" s="239">
        <f t="shared" si="1"/>
        <v>0</v>
      </c>
      <c r="AK27" s="239"/>
      <c r="AL27" s="239">
        <f t="shared" si="6"/>
        <v>10</v>
      </c>
      <c r="AM27" s="239">
        <f t="shared" si="3"/>
        <v>0</v>
      </c>
      <c r="AN27" s="239">
        <f t="shared" si="4"/>
        <v>0</v>
      </c>
      <c r="AO27" s="286"/>
    </row>
    <row r="28" spans="1:42" ht="15.75" thickBot="1">
      <c r="A28" s="31">
        <v>25</v>
      </c>
      <c r="B28" s="264"/>
      <c r="C28" s="272">
        <v>8</v>
      </c>
      <c r="D28" s="248" t="s">
        <v>9</v>
      </c>
      <c r="E28" s="248" t="s">
        <v>9</v>
      </c>
      <c r="F28" s="237">
        <v>8</v>
      </c>
      <c r="G28" s="237">
        <v>8</v>
      </c>
      <c r="H28" s="237">
        <v>8</v>
      </c>
      <c r="I28" s="237">
        <v>7</v>
      </c>
      <c r="J28" s="248" t="s">
        <v>9</v>
      </c>
      <c r="K28" s="248" t="s">
        <v>9</v>
      </c>
      <c r="L28" s="248" t="s">
        <v>9</v>
      </c>
      <c r="M28" s="237">
        <v>8</v>
      </c>
      <c r="N28" s="237">
        <v>8</v>
      </c>
      <c r="O28" s="237">
        <v>8</v>
      </c>
      <c r="P28" s="237">
        <v>8</v>
      </c>
      <c r="Q28" s="237">
        <v>8</v>
      </c>
      <c r="R28" s="248" t="s">
        <v>9</v>
      </c>
      <c r="S28" s="248" t="s">
        <v>9</v>
      </c>
      <c r="T28" s="237">
        <v>8</v>
      </c>
      <c r="U28" s="237">
        <v>8</v>
      </c>
      <c r="V28" s="237">
        <v>8</v>
      </c>
      <c r="W28" s="237">
        <v>8</v>
      </c>
      <c r="X28" s="237">
        <v>8</v>
      </c>
      <c r="Y28" s="248" t="s">
        <v>9</v>
      </c>
      <c r="Z28" s="248" t="s">
        <v>9</v>
      </c>
      <c r="AA28" s="237">
        <v>8</v>
      </c>
      <c r="AB28" s="237">
        <v>8</v>
      </c>
      <c r="AC28" s="237">
        <v>8</v>
      </c>
      <c r="AD28" s="237">
        <v>8</v>
      </c>
      <c r="AE28" s="237">
        <v>8</v>
      </c>
      <c r="AF28" s="248" t="s">
        <v>9</v>
      </c>
      <c r="AG28" s="273" t="s">
        <v>9</v>
      </c>
      <c r="AH28" s="285">
        <f t="shared" si="5"/>
        <v>159</v>
      </c>
      <c r="AI28" s="282">
        <f t="shared" si="0"/>
        <v>20</v>
      </c>
      <c r="AJ28" s="239">
        <f t="shared" si="1"/>
        <v>0</v>
      </c>
      <c r="AK28" s="240"/>
      <c r="AL28" s="239">
        <f t="shared" si="6"/>
        <v>0</v>
      </c>
      <c r="AM28" s="239">
        <f t="shared" si="3"/>
        <v>0</v>
      </c>
      <c r="AN28" s="239">
        <f t="shared" si="4"/>
        <v>0</v>
      </c>
      <c r="AO28" s="287"/>
    </row>
    <row r="29" spans="1:42" ht="15.75" thickBot="1">
      <c r="A29" s="31">
        <v>26</v>
      </c>
      <c r="B29" s="263" t="s">
        <v>27</v>
      </c>
      <c r="C29" s="272">
        <v>6</v>
      </c>
      <c r="D29" s="248">
        <v>13</v>
      </c>
      <c r="E29" s="248" t="s">
        <v>9</v>
      </c>
      <c r="F29" s="237">
        <v>2</v>
      </c>
      <c r="G29" s="237">
        <v>8</v>
      </c>
      <c r="H29" s="237" t="s">
        <v>9</v>
      </c>
      <c r="I29" s="237">
        <v>2</v>
      </c>
      <c r="J29" s="248">
        <v>13</v>
      </c>
      <c r="K29" s="248" t="s">
        <v>9</v>
      </c>
      <c r="L29" s="248">
        <v>11</v>
      </c>
      <c r="M29" s="237">
        <v>9</v>
      </c>
      <c r="N29" s="237" t="s">
        <v>9</v>
      </c>
      <c r="O29" s="237">
        <v>2</v>
      </c>
      <c r="P29" s="237">
        <v>8</v>
      </c>
      <c r="Q29" s="237" t="s">
        <v>9</v>
      </c>
      <c r="R29" s="248">
        <v>11</v>
      </c>
      <c r="S29" s="248">
        <v>13</v>
      </c>
      <c r="T29" s="237" t="s">
        <v>9</v>
      </c>
      <c r="U29" s="237">
        <v>2</v>
      </c>
      <c r="V29" s="237">
        <v>8</v>
      </c>
      <c r="W29" s="237" t="s">
        <v>9</v>
      </c>
      <c r="X29" s="237">
        <v>6</v>
      </c>
      <c r="Y29" s="248">
        <v>13</v>
      </c>
      <c r="Z29" s="248" t="s">
        <v>9</v>
      </c>
      <c r="AA29" s="237">
        <v>2</v>
      </c>
      <c r="AB29" s="237">
        <v>8</v>
      </c>
      <c r="AC29" s="237" t="s">
        <v>9</v>
      </c>
      <c r="AD29" s="237">
        <v>3</v>
      </c>
      <c r="AE29" s="237">
        <v>8</v>
      </c>
      <c r="AF29" s="248" t="s">
        <v>9</v>
      </c>
      <c r="AG29" s="273">
        <v>11</v>
      </c>
      <c r="AH29" s="285">
        <v>159</v>
      </c>
      <c r="AI29" s="299">
        <f t="shared" si="0"/>
        <v>21</v>
      </c>
      <c r="AJ29" s="239">
        <f t="shared" si="1"/>
        <v>0</v>
      </c>
      <c r="AK29" s="257">
        <v>13</v>
      </c>
      <c r="AL29" s="239">
        <f t="shared" si="6"/>
        <v>0</v>
      </c>
      <c r="AM29" s="239">
        <f t="shared" si="3"/>
        <v>0</v>
      </c>
      <c r="AN29" s="239">
        <f t="shared" si="4"/>
        <v>0</v>
      </c>
      <c r="AO29" s="293">
        <v>82</v>
      </c>
      <c r="AP29" t="s">
        <v>136</v>
      </c>
    </row>
    <row r="30" spans="1:42" ht="15.75" thickBot="1">
      <c r="A30" s="31">
        <v>27</v>
      </c>
      <c r="B30" s="263" t="s">
        <v>27</v>
      </c>
      <c r="C30" s="272" t="s">
        <v>9</v>
      </c>
      <c r="D30" s="248" t="s">
        <v>9</v>
      </c>
      <c r="E30" s="248">
        <v>11</v>
      </c>
      <c r="F30" s="237">
        <v>9</v>
      </c>
      <c r="G30" s="237" t="s">
        <v>9</v>
      </c>
      <c r="H30" s="237" t="s">
        <v>9</v>
      </c>
      <c r="I30" s="237" t="s">
        <v>9</v>
      </c>
      <c r="J30" s="248" t="s">
        <v>9</v>
      </c>
      <c r="K30" s="248">
        <v>11</v>
      </c>
      <c r="L30" s="248">
        <v>13</v>
      </c>
      <c r="M30" s="237" t="s">
        <v>9</v>
      </c>
      <c r="N30" s="255" t="s">
        <v>128</v>
      </c>
      <c r="O30" s="255" t="s">
        <v>129</v>
      </c>
      <c r="P30" s="255" t="s">
        <v>127</v>
      </c>
      <c r="Q30" s="255" t="s">
        <v>130</v>
      </c>
      <c r="R30" s="255" t="s">
        <v>131</v>
      </c>
      <c r="S30" s="255" t="s">
        <v>127</v>
      </c>
      <c r="T30" s="255" t="s">
        <v>128</v>
      </c>
      <c r="U30" s="255" t="s">
        <v>129</v>
      </c>
      <c r="V30" s="255" t="s">
        <v>127</v>
      </c>
      <c r="W30" s="255" t="s">
        <v>128</v>
      </c>
      <c r="X30" s="255" t="s">
        <v>129</v>
      </c>
      <c r="Y30" s="255" t="s">
        <v>127</v>
      </c>
      <c r="Z30" s="256" t="s">
        <v>132</v>
      </c>
      <c r="AA30" s="255" t="s">
        <v>129</v>
      </c>
      <c r="AB30" s="237" t="s">
        <v>9</v>
      </c>
      <c r="AC30" s="237">
        <v>2</v>
      </c>
      <c r="AD30" s="237">
        <v>9</v>
      </c>
      <c r="AE30" s="237" t="s">
        <v>9</v>
      </c>
      <c r="AF30" s="248">
        <v>11</v>
      </c>
      <c r="AG30" s="273">
        <v>13</v>
      </c>
      <c r="AH30" s="285">
        <v>79</v>
      </c>
      <c r="AI30" s="299">
        <f t="shared" si="0"/>
        <v>8</v>
      </c>
      <c r="AJ30" s="239">
        <f t="shared" si="1"/>
        <v>0</v>
      </c>
      <c r="AK30" s="239"/>
      <c r="AL30" s="298">
        <f t="shared" si="6"/>
        <v>0</v>
      </c>
      <c r="AM30" s="239">
        <f t="shared" si="3"/>
        <v>0</v>
      </c>
      <c r="AN30" s="239">
        <f t="shared" si="4"/>
        <v>0</v>
      </c>
      <c r="AO30" s="286">
        <v>32</v>
      </c>
      <c r="AP30" t="s">
        <v>137</v>
      </c>
    </row>
    <row r="31" spans="1:42" ht="15.75" thickBot="1">
      <c r="A31" s="38">
        <v>28</v>
      </c>
      <c r="B31" s="263" t="s">
        <v>76</v>
      </c>
      <c r="C31" s="272">
        <v>8</v>
      </c>
      <c r="D31" s="248" t="s">
        <v>9</v>
      </c>
      <c r="E31" s="248" t="s">
        <v>9</v>
      </c>
      <c r="F31" s="237">
        <v>8</v>
      </c>
      <c r="G31" s="237">
        <v>8</v>
      </c>
      <c r="H31" s="237">
        <v>8</v>
      </c>
      <c r="I31" s="237">
        <v>7</v>
      </c>
      <c r="J31" s="248" t="s">
        <v>9</v>
      </c>
      <c r="K31" s="248" t="s">
        <v>9</v>
      </c>
      <c r="L31" s="248" t="s">
        <v>9</v>
      </c>
      <c r="M31" s="237">
        <v>8</v>
      </c>
      <c r="N31" s="237">
        <v>8</v>
      </c>
      <c r="O31" s="237">
        <v>8</v>
      </c>
      <c r="P31" s="237">
        <v>8</v>
      </c>
      <c r="Q31" s="237">
        <v>8</v>
      </c>
      <c r="R31" s="248" t="s">
        <v>9</v>
      </c>
      <c r="S31" s="248" t="s">
        <v>9</v>
      </c>
      <c r="T31" s="237">
        <v>8</v>
      </c>
      <c r="U31" s="237">
        <v>8</v>
      </c>
      <c r="V31" s="237">
        <v>8</v>
      </c>
      <c r="W31" s="237">
        <v>8</v>
      </c>
      <c r="X31" s="237">
        <v>8</v>
      </c>
      <c r="Y31" s="248" t="s">
        <v>9</v>
      </c>
      <c r="Z31" s="248" t="s">
        <v>9</v>
      </c>
      <c r="AA31" s="237">
        <v>8</v>
      </c>
      <c r="AB31" s="237">
        <v>8</v>
      </c>
      <c r="AC31" s="237">
        <v>8</v>
      </c>
      <c r="AD31" s="237">
        <v>8</v>
      </c>
      <c r="AE31" s="237">
        <v>8</v>
      </c>
      <c r="AF31" s="248" t="s">
        <v>9</v>
      </c>
      <c r="AG31" s="273" t="s">
        <v>9</v>
      </c>
      <c r="AH31" s="285">
        <f t="shared" si="5"/>
        <v>159</v>
      </c>
      <c r="AI31" s="282">
        <f t="shared" si="0"/>
        <v>20</v>
      </c>
      <c r="AJ31" s="239">
        <f t="shared" si="1"/>
        <v>0</v>
      </c>
      <c r="AK31" s="239"/>
      <c r="AL31" s="239">
        <f t="shared" si="6"/>
        <v>0</v>
      </c>
      <c r="AM31" s="239">
        <f t="shared" si="3"/>
        <v>0</v>
      </c>
      <c r="AN31" s="239">
        <f t="shared" si="4"/>
        <v>0</v>
      </c>
      <c r="AO31" s="286"/>
    </row>
    <row r="32" spans="1:42" ht="15.75" customHeight="1" thickBot="1">
      <c r="A32" s="38">
        <v>29</v>
      </c>
      <c r="B32" s="265" t="s">
        <v>27</v>
      </c>
      <c r="C32" s="244" t="s">
        <v>134</v>
      </c>
      <c r="D32" s="252">
        <v>11</v>
      </c>
      <c r="E32" s="251">
        <v>13</v>
      </c>
      <c r="F32" s="237" t="s">
        <v>9</v>
      </c>
      <c r="G32" s="237">
        <v>2</v>
      </c>
      <c r="H32" s="237">
        <v>7</v>
      </c>
      <c r="I32" s="237">
        <v>5</v>
      </c>
      <c r="J32" s="248">
        <v>11</v>
      </c>
      <c r="K32" s="248">
        <v>13</v>
      </c>
      <c r="L32" s="248" t="s">
        <v>9</v>
      </c>
      <c r="M32" s="237">
        <v>2</v>
      </c>
      <c r="N32" s="237">
        <v>6</v>
      </c>
      <c r="O32" s="237" t="s">
        <v>9</v>
      </c>
      <c r="P32" s="237">
        <v>2</v>
      </c>
      <c r="Q32" s="237">
        <v>6</v>
      </c>
      <c r="R32" s="248" t="s">
        <v>9</v>
      </c>
      <c r="S32" s="248">
        <v>11</v>
      </c>
      <c r="T32" s="237">
        <v>7</v>
      </c>
      <c r="U32" s="237" t="s">
        <v>9</v>
      </c>
      <c r="V32" s="237">
        <v>2</v>
      </c>
      <c r="W32" s="237">
        <v>6</v>
      </c>
      <c r="X32" s="237" t="s">
        <v>9</v>
      </c>
      <c r="Y32" s="248">
        <v>11</v>
      </c>
      <c r="Z32" s="248">
        <v>13</v>
      </c>
      <c r="AA32" s="237" t="s">
        <v>9</v>
      </c>
      <c r="AB32" s="237">
        <v>2</v>
      </c>
      <c r="AC32" s="237">
        <v>6</v>
      </c>
      <c r="AD32" s="237" t="s">
        <v>9</v>
      </c>
      <c r="AE32" s="237">
        <v>2</v>
      </c>
      <c r="AF32" s="248">
        <v>13</v>
      </c>
      <c r="AG32" s="273" t="s">
        <v>9</v>
      </c>
      <c r="AH32" s="285">
        <v>151</v>
      </c>
      <c r="AI32" s="299">
        <f t="shared" si="0"/>
        <v>21</v>
      </c>
      <c r="AJ32" s="239">
        <f t="shared" si="1"/>
        <v>0</v>
      </c>
      <c r="AK32" s="239">
        <v>11</v>
      </c>
      <c r="AL32" s="239">
        <f t="shared" si="6"/>
        <v>0</v>
      </c>
      <c r="AM32" s="239">
        <f t="shared" si="3"/>
        <v>0</v>
      </c>
      <c r="AN32" s="239">
        <f t="shared" si="4"/>
        <v>0</v>
      </c>
      <c r="AO32" s="286">
        <v>86</v>
      </c>
      <c r="AP32" t="s">
        <v>136</v>
      </c>
    </row>
    <row r="33" spans="1:46" ht="17.25" thickBot="1">
      <c r="A33" s="38">
        <v>30</v>
      </c>
      <c r="B33" s="265" t="s">
        <v>110</v>
      </c>
      <c r="C33" s="394" t="s">
        <v>123</v>
      </c>
      <c r="D33" s="395"/>
      <c r="E33" s="396"/>
      <c r="F33" s="243">
        <v>8</v>
      </c>
      <c r="G33" s="243">
        <v>8</v>
      </c>
      <c r="H33" s="243">
        <v>8</v>
      </c>
      <c r="I33" s="243">
        <v>7</v>
      </c>
      <c r="J33" s="248" t="s">
        <v>9</v>
      </c>
      <c r="K33" s="248" t="s">
        <v>9</v>
      </c>
      <c r="L33" s="248" t="s">
        <v>9</v>
      </c>
      <c r="M33" s="237">
        <v>8</v>
      </c>
      <c r="N33" s="237">
        <v>8</v>
      </c>
      <c r="O33" s="237">
        <v>8</v>
      </c>
      <c r="P33" s="237">
        <v>8</v>
      </c>
      <c r="Q33" s="237">
        <v>8</v>
      </c>
      <c r="R33" s="248" t="s">
        <v>9</v>
      </c>
      <c r="S33" s="248" t="s">
        <v>9</v>
      </c>
      <c r="T33" s="237">
        <v>8</v>
      </c>
      <c r="U33" s="237">
        <v>8</v>
      </c>
      <c r="V33" s="237">
        <v>8</v>
      </c>
      <c r="W33" s="237">
        <v>8</v>
      </c>
      <c r="X33" s="237">
        <v>8</v>
      </c>
      <c r="Y33" s="248" t="s">
        <v>9</v>
      </c>
      <c r="Z33" s="248" t="s">
        <v>9</v>
      </c>
      <c r="AA33" s="237">
        <v>8</v>
      </c>
      <c r="AB33" s="237">
        <v>8</v>
      </c>
      <c r="AC33" s="237">
        <v>8</v>
      </c>
      <c r="AD33" s="237">
        <v>8</v>
      </c>
      <c r="AE33" s="237">
        <v>8</v>
      </c>
      <c r="AF33" s="248" t="s">
        <v>9</v>
      </c>
      <c r="AG33" s="273" t="s">
        <v>9</v>
      </c>
      <c r="AH33" s="285">
        <f t="shared" si="5"/>
        <v>151</v>
      </c>
      <c r="AI33" s="282">
        <f t="shared" si="0"/>
        <v>19</v>
      </c>
      <c r="AJ33" s="239">
        <f t="shared" si="1"/>
        <v>0</v>
      </c>
      <c r="AK33" s="239"/>
      <c r="AL33" s="239">
        <f t="shared" si="6"/>
        <v>0</v>
      </c>
      <c r="AM33" s="239">
        <f t="shared" si="3"/>
        <v>0</v>
      </c>
      <c r="AN33" s="239">
        <f t="shared" si="4"/>
        <v>0</v>
      </c>
      <c r="AO33" s="286"/>
    </row>
    <row r="34" spans="1:46" ht="13.5" customHeight="1" thickBot="1">
      <c r="A34" s="38">
        <v>31</v>
      </c>
      <c r="B34" s="265" t="s">
        <v>27</v>
      </c>
      <c r="C34" s="380" t="s">
        <v>124</v>
      </c>
      <c r="D34" s="381"/>
      <c r="E34" s="381"/>
      <c r="F34" s="381"/>
      <c r="G34" s="381"/>
      <c r="H34" s="381"/>
      <c r="I34" s="381"/>
      <c r="J34" s="381"/>
      <c r="K34" s="381"/>
      <c r="L34" s="381"/>
      <c r="M34" s="382"/>
      <c r="N34" s="242">
        <v>6</v>
      </c>
      <c r="O34" s="237">
        <v>9</v>
      </c>
      <c r="P34" s="237" t="s">
        <v>9</v>
      </c>
      <c r="Q34" s="237">
        <v>2</v>
      </c>
      <c r="R34" s="248">
        <v>13</v>
      </c>
      <c r="S34" s="248" t="s">
        <v>9</v>
      </c>
      <c r="T34" s="237">
        <v>6</v>
      </c>
      <c r="U34" s="237">
        <v>9</v>
      </c>
      <c r="V34" s="237" t="s">
        <v>9</v>
      </c>
      <c r="W34" s="237">
        <v>6</v>
      </c>
      <c r="X34" s="237">
        <v>9</v>
      </c>
      <c r="Y34" s="248" t="s">
        <v>9</v>
      </c>
      <c r="Z34" s="248">
        <v>11</v>
      </c>
      <c r="AA34" s="241">
        <v>9</v>
      </c>
      <c r="AB34" s="400" t="s">
        <v>125</v>
      </c>
      <c r="AC34" s="401"/>
      <c r="AD34" s="401"/>
      <c r="AE34" s="401"/>
      <c r="AF34" s="401"/>
      <c r="AG34" s="402"/>
      <c r="AH34" s="285">
        <v>80</v>
      </c>
      <c r="AI34" s="299">
        <f t="shared" si="0"/>
        <v>10</v>
      </c>
      <c r="AJ34" s="239">
        <f t="shared" si="1"/>
        <v>0</v>
      </c>
      <c r="AK34" s="239"/>
      <c r="AL34" s="239">
        <f t="shared" si="6"/>
        <v>0</v>
      </c>
      <c r="AM34" s="239">
        <f t="shared" si="3"/>
        <v>0</v>
      </c>
      <c r="AN34" s="239">
        <f t="shared" si="4"/>
        <v>0</v>
      </c>
      <c r="AO34" s="286">
        <v>40</v>
      </c>
      <c r="AP34" t="s">
        <v>138</v>
      </c>
    </row>
    <row r="35" spans="1:46" ht="12.75" customHeight="1" thickBot="1">
      <c r="A35" s="38">
        <v>32</v>
      </c>
      <c r="B35" s="265" t="s">
        <v>8</v>
      </c>
      <c r="C35" s="275" t="s">
        <v>9</v>
      </c>
      <c r="D35" s="276">
        <v>12</v>
      </c>
      <c r="E35" s="277" t="s">
        <v>9</v>
      </c>
      <c r="F35" s="278">
        <v>9</v>
      </c>
      <c r="G35" s="277" t="s">
        <v>9</v>
      </c>
      <c r="H35" s="278">
        <v>12</v>
      </c>
      <c r="I35" s="277" t="s">
        <v>9</v>
      </c>
      <c r="J35" s="276">
        <v>12</v>
      </c>
      <c r="K35" s="279" t="s">
        <v>9</v>
      </c>
      <c r="L35" s="276">
        <v>9</v>
      </c>
      <c r="M35" s="277" t="s">
        <v>9</v>
      </c>
      <c r="N35" s="278">
        <v>12</v>
      </c>
      <c r="O35" s="277" t="s">
        <v>9</v>
      </c>
      <c r="P35" s="278">
        <v>9</v>
      </c>
      <c r="Q35" s="277" t="s">
        <v>9</v>
      </c>
      <c r="R35" s="276">
        <v>12</v>
      </c>
      <c r="S35" s="279" t="s">
        <v>9</v>
      </c>
      <c r="T35" s="278">
        <v>9</v>
      </c>
      <c r="U35" s="277" t="s">
        <v>9</v>
      </c>
      <c r="V35" s="278">
        <v>12</v>
      </c>
      <c r="W35" s="277" t="s">
        <v>9</v>
      </c>
      <c r="X35" s="278">
        <v>9</v>
      </c>
      <c r="Y35" s="279" t="s">
        <v>9</v>
      </c>
      <c r="Z35" s="276">
        <v>12</v>
      </c>
      <c r="AA35" s="277" t="s">
        <v>9</v>
      </c>
      <c r="AB35" s="278">
        <v>9</v>
      </c>
      <c r="AC35" s="277" t="s">
        <v>9</v>
      </c>
      <c r="AD35" s="278">
        <v>12</v>
      </c>
      <c r="AE35" s="277" t="s">
        <v>9</v>
      </c>
      <c r="AF35" s="276">
        <v>9</v>
      </c>
      <c r="AG35" s="280" t="s">
        <v>9</v>
      </c>
      <c r="AH35" s="288">
        <v>159</v>
      </c>
      <c r="AI35" s="282">
        <f t="shared" si="0"/>
        <v>15</v>
      </c>
      <c r="AJ35" s="239">
        <f t="shared" si="1"/>
        <v>0</v>
      </c>
      <c r="AK35" s="254">
        <v>12</v>
      </c>
      <c r="AL35" s="239">
        <f t="shared" si="6"/>
        <v>0</v>
      </c>
      <c r="AM35" s="239">
        <f t="shared" si="3"/>
        <v>0</v>
      </c>
      <c r="AN35" s="239">
        <f t="shared" si="4"/>
        <v>0</v>
      </c>
      <c r="AO35" s="289">
        <v>94</v>
      </c>
    </row>
    <row r="36" spans="1:46" ht="15.75" thickBot="1">
      <c r="A36" s="397" t="s">
        <v>78</v>
      </c>
      <c r="B36" s="398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9"/>
      <c r="AH36" s="290">
        <f>SUM(AH4:AH35)</f>
        <v>3920</v>
      </c>
      <c r="AI36" s="291">
        <f>SUM(AI4:AI35)</f>
        <v>489</v>
      </c>
      <c r="AJ36" s="291">
        <f t="shared" ref="AJ36:AO36" si="7">SUM(AJ4:AJ35)</f>
        <v>93</v>
      </c>
      <c r="AK36" s="291">
        <f t="shared" si="7"/>
        <v>36</v>
      </c>
      <c r="AL36" s="291">
        <f t="shared" si="7"/>
        <v>13</v>
      </c>
      <c r="AM36" s="291">
        <f t="shared" si="7"/>
        <v>1</v>
      </c>
      <c r="AN36" s="291">
        <f t="shared" si="7"/>
        <v>31</v>
      </c>
      <c r="AO36" s="292">
        <f t="shared" si="7"/>
        <v>334</v>
      </c>
    </row>
    <row r="37" spans="1:46">
      <c r="A37" s="229"/>
      <c r="B37" s="229"/>
      <c r="C37" s="231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3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</row>
    <row r="38" spans="1:46">
      <c r="A38" s="229"/>
      <c r="B38" s="229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29"/>
      <c r="AR38" s="229"/>
      <c r="AS38" s="229"/>
      <c r="AT38" s="229"/>
    </row>
    <row r="39" spans="1:46">
      <c r="A39" s="229"/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</row>
    <row r="40" spans="1:46">
      <c r="A40" s="229"/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</row>
    <row r="41" spans="1:46">
      <c r="A41" s="229"/>
      <c r="B41" s="229"/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</row>
    <row r="42" spans="1:46">
      <c r="A42" s="229"/>
      <c r="B42" s="229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</row>
    <row r="43" spans="1:46">
      <c r="A43" s="229"/>
      <c r="B43" s="229"/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392"/>
      <c r="O43" s="392"/>
      <c r="P43" s="392"/>
      <c r="Q43" s="392"/>
      <c r="R43" s="392"/>
      <c r="S43" s="392"/>
      <c r="T43" s="392"/>
      <c r="U43" s="392"/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</row>
    <row r="44" spans="1:46">
      <c r="A44" s="229"/>
      <c r="B44" s="229"/>
      <c r="C44" s="392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</row>
    <row r="45" spans="1:46">
      <c r="A45" s="229"/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</row>
    <row r="46" spans="1:46">
      <c r="A46" s="229"/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</row>
    <row r="47" spans="1:46">
      <c r="A47" s="229"/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</row>
    <row r="48" spans="1:46">
      <c r="A48" s="229"/>
      <c r="B48" s="229"/>
      <c r="C48" s="229"/>
      <c r="D48" s="229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</row>
    <row r="49" spans="1:46">
      <c r="A49" s="229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</row>
    <row r="50" spans="1:46">
      <c r="A50" s="229"/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</row>
    <row r="51" spans="1:46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</row>
    <row r="52" spans="1:46">
      <c r="A52" s="229"/>
      <c r="B52" s="229"/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</row>
    <row r="53" spans="1:46">
      <c r="A53" s="229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</row>
    <row r="54" spans="1:46">
      <c r="A54" s="229"/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</row>
    <row r="55" spans="1:46">
      <c r="A55" s="229"/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/>
      <c r="AJ55" s="229"/>
      <c r="AK55" s="229"/>
      <c r="AL55" s="229"/>
      <c r="AM55" s="229"/>
      <c r="AN55" s="229"/>
      <c r="AO55" s="229"/>
      <c r="AP55" s="229"/>
      <c r="AQ55" s="229"/>
      <c r="AR55" s="229"/>
      <c r="AS55" s="229"/>
      <c r="AT55" s="229"/>
    </row>
    <row r="56" spans="1:46">
      <c r="A56" s="229"/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29"/>
    </row>
    <row r="57" spans="1:46">
      <c r="A57" s="229"/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</row>
    <row r="58" spans="1:46">
      <c r="A58" s="229"/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</row>
    <row r="59" spans="1:46">
      <c r="A59" s="229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29"/>
    </row>
    <row r="60" spans="1:46">
      <c r="A60" s="229"/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</row>
    <row r="61" spans="1:46">
      <c r="A61" s="229"/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</row>
    <row r="62" spans="1:46">
      <c r="A62" s="229"/>
      <c r="B62" s="229"/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29"/>
      <c r="AF62" s="229"/>
      <c r="AG62" s="229"/>
      <c r="AH62" s="229"/>
      <c r="AI62" s="229"/>
      <c r="AJ62" s="229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</row>
    <row r="63" spans="1:46">
      <c r="A63" s="229"/>
      <c r="B63" s="229"/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  <c r="AF63" s="229"/>
      <c r="AG63" s="229"/>
      <c r="AH63" s="229"/>
      <c r="AI63" s="229"/>
      <c r="AJ63" s="229"/>
      <c r="AK63" s="229"/>
      <c r="AL63" s="229"/>
      <c r="AM63" s="229"/>
      <c r="AN63" s="229"/>
      <c r="AO63" s="229"/>
      <c r="AP63" s="229"/>
      <c r="AQ63" s="229"/>
      <c r="AR63" s="229"/>
      <c r="AS63" s="229"/>
      <c r="AT63" s="229"/>
    </row>
    <row r="64" spans="1:46">
      <c r="A64" s="229"/>
      <c r="B64" s="229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29"/>
      <c r="AM64" s="229"/>
      <c r="AN64" s="229"/>
      <c r="AO64" s="229"/>
      <c r="AP64" s="229"/>
      <c r="AQ64" s="229"/>
      <c r="AR64" s="229"/>
      <c r="AS64" s="229"/>
      <c r="AT64" s="229"/>
    </row>
    <row r="65" spans="1:46">
      <c r="A65" s="229"/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29"/>
      <c r="AH65" s="229"/>
      <c r="AI65" s="229"/>
      <c r="AJ65" s="229"/>
      <c r="AK65" s="229"/>
      <c r="AL65" s="229"/>
      <c r="AM65" s="229"/>
      <c r="AN65" s="229"/>
      <c r="AO65" s="229"/>
      <c r="AP65" s="229"/>
      <c r="AQ65" s="229"/>
      <c r="AR65" s="229"/>
      <c r="AS65" s="229"/>
      <c r="AT65" s="229"/>
    </row>
    <row r="66" spans="1:46">
      <c r="A66" s="229"/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  <c r="AF66" s="229"/>
      <c r="AG66" s="229"/>
      <c r="AH66" s="229"/>
      <c r="AI66" s="229"/>
      <c r="AJ66" s="229"/>
      <c r="AK66" s="229"/>
      <c r="AL66" s="229"/>
      <c r="AM66" s="229"/>
      <c r="AN66" s="229"/>
      <c r="AO66" s="229"/>
      <c r="AP66" s="229"/>
      <c r="AQ66" s="229"/>
      <c r="AR66" s="229"/>
      <c r="AS66" s="229"/>
      <c r="AT66" s="229"/>
    </row>
    <row r="67" spans="1:46">
      <c r="A67" s="229"/>
      <c r="B67" s="229"/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29"/>
      <c r="AM67" s="229"/>
      <c r="AN67" s="229"/>
      <c r="AO67" s="229"/>
      <c r="AP67" s="229"/>
      <c r="AQ67" s="229"/>
      <c r="AR67" s="229"/>
      <c r="AS67" s="229"/>
      <c r="AT67" s="229"/>
    </row>
    <row r="68" spans="1:46">
      <c r="A68" s="229"/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  <c r="AF68" s="229"/>
      <c r="AG68" s="229"/>
      <c r="AH68" s="229"/>
      <c r="AI68" s="229"/>
      <c r="AJ68" s="229"/>
      <c r="AK68" s="229"/>
      <c r="AL68" s="229"/>
      <c r="AM68" s="229"/>
      <c r="AN68" s="229"/>
      <c r="AO68" s="229"/>
      <c r="AP68" s="229"/>
      <c r="AQ68" s="229"/>
      <c r="AR68" s="229"/>
      <c r="AS68" s="229"/>
      <c r="AT68" s="229"/>
    </row>
    <row r="69" spans="1:46">
      <c r="A69" s="229"/>
      <c r="B69" s="229"/>
      <c r="C69" s="229"/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J69" s="229"/>
      <c r="AK69" s="229"/>
      <c r="AL69" s="229"/>
      <c r="AM69" s="229"/>
      <c r="AN69" s="229"/>
      <c r="AO69" s="229"/>
      <c r="AP69" s="229"/>
      <c r="AQ69" s="229"/>
      <c r="AR69" s="229"/>
      <c r="AS69" s="229"/>
      <c r="AT69" s="229"/>
    </row>
    <row r="70" spans="1:46">
      <c r="A70" s="229"/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29"/>
      <c r="AO70" s="229"/>
      <c r="AP70" s="229"/>
      <c r="AQ70" s="229"/>
      <c r="AR70" s="229"/>
      <c r="AS70" s="229"/>
      <c r="AT70" s="229"/>
    </row>
    <row r="71" spans="1:46">
      <c r="A71" s="229"/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229"/>
      <c r="AM71" s="229"/>
      <c r="AN71" s="229"/>
      <c r="AO71" s="229"/>
      <c r="AP71" s="229"/>
      <c r="AQ71" s="229"/>
      <c r="AR71" s="229"/>
      <c r="AS71" s="229"/>
      <c r="AT71" s="229"/>
    </row>
    <row r="72" spans="1:46">
      <c r="A72" s="229"/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  <c r="AF72" s="229"/>
      <c r="AG72" s="229"/>
      <c r="AH72" s="229"/>
      <c r="AI72" s="229"/>
      <c r="AJ72" s="229"/>
      <c r="AK72" s="229"/>
      <c r="AL72" s="229"/>
      <c r="AM72" s="229"/>
      <c r="AN72" s="229"/>
      <c r="AO72" s="229"/>
      <c r="AP72" s="229"/>
      <c r="AQ72" s="229"/>
      <c r="AR72" s="229"/>
      <c r="AS72" s="229"/>
      <c r="AT72" s="229"/>
    </row>
    <row r="73" spans="1:46">
      <c r="A73" s="229"/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  <c r="AF73" s="229"/>
      <c r="AG73" s="229"/>
      <c r="AH73" s="229"/>
      <c r="AI73" s="229"/>
      <c r="AJ73" s="229"/>
      <c r="AK73" s="229"/>
      <c r="AL73" s="229"/>
      <c r="AM73" s="229"/>
      <c r="AN73" s="229"/>
      <c r="AO73" s="229"/>
      <c r="AP73" s="229"/>
      <c r="AQ73" s="229"/>
      <c r="AR73" s="229"/>
      <c r="AS73" s="229"/>
      <c r="AT73" s="229"/>
    </row>
    <row r="74" spans="1:46">
      <c r="A74" s="229"/>
      <c r="B74" s="229"/>
      <c r="C74" s="229"/>
      <c r="D74" s="229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  <c r="AF74" s="229"/>
      <c r="AG74" s="229"/>
      <c r="AH74" s="229"/>
      <c r="AI74" s="229"/>
      <c r="AJ74" s="229"/>
      <c r="AK74" s="229"/>
      <c r="AL74" s="229"/>
      <c r="AM74" s="229"/>
      <c r="AN74" s="229"/>
      <c r="AO74" s="229"/>
      <c r="AP74" s="229"/>
      <c r="AQ74" s="229"/>
      <c r="AR74" s="229"/>
      <c r="AS74" s="229"/>
      <c r="AT74" s="229"/>
    </row>
    <row r="75" spans="1:46">
      <c r="A75" s="229"/>
      <c r="B75" s="229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  <c r="AF75" s="229"/>
      <c r="AG75" s="229"/>
      <c r="AH75" s="229"/>
      <c r="AI75" s="229"/>
      <c r="AJ75" s="229"/>
      <c r="AK75" s="229"/>
      <c r="AL75" s="229"/>
      <c r="AM75" s="229"/>
      <c r="AN75" s="229"/>
      <c r="AO75" s="229"/>
      <c r="AP75" s="229"/>
      <c r="AQ75" s="229"/>
      <c r="AR75" s="229"/>
      <c r="AS75" s="229"/>
      <c r="AT75" s="229"/>
    </row>
    <row r="76" spans="1:46">
      <c r="A76" s="229"/>
      <c r="B76" s="229"/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  <c r="AC76" s="229"/>
      <c r="AD76" s="229"/>
      <c r="AE76" s="229"/>
      <c r="AF76" s="229"/>
      <c r="AG76" s="229"/>
      <c r="AH76" s="229"/>
      <c r="AI76" s="229"/>
      <c r="AJ76" s="229"/>
      <c r="AK76" s="229"/>
      <c r="AL76" s="229"/>
      <c r="AM76" s="229"/>
      <c r="AN76" s="229"/>
      <c r="AO76" s="229"/>
      <c r="AP76" s="229"/>
      <c r="AQ76" s="229"/>
      <c r="AR76" s="229"/>
      <c r="AS76" s="229"/>
      <c r="AT76" s="229"/>
    </row>
    <row r="77" spans="1:46">
      <c r="A77" s="229"/>
      <c r="B77" s="229"/>
      <c r="C77" s="229"/>
      <c r="D77" s="229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  <c r="AC77" s="229"/>
      <c r="AD77" s="229"/>
      <c r="AE77" s="229"/>
      <c r="AF77" s="229"/>
      <c r="AG77" s="229"/>
      <c r="AH77" s="229"/>
      <c r="AI77" s="229"/>
      <c r="AJ77" s="229"/>
      <c r="AK77" s="229"/>
      <c r="AL77" s="229"/>
      <c r="AM77" s="229"/>
      <c r="AN77" s="229"/>
      <c r="AO77" s="229"/>
      <c r="AP77" s="229"/>
      <c r="AQ77" s="229"/>
      <c r="AR77" s="229"/>
      <c r="AS77" s="229"/>
      <c r="AT77" s="229"/>
    </row>
    <row r="78" spans="1:46">
      <c r="A78" s="229"/>
      <c r="B78" s="229"/>
      <c r="C78" s="229"/>
      <c r="D78" s="229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  <c r="AF78" s="229"/>
      <c r="AG78" s="229"/>
      <c r="AH78" s="229"/>
      <c r="AI78" s="229"/>
      <c r="AJ78" s="229"/>
      <c r="AK78" s="229"/>
      <c r="AL78" s="229"/>
      <c r="AM78" s="229"/>
      <c r="AN78" s="229"/>
      <c r="AO78" s="229"/>
      <c r="AP78" s="229"/>
      <c r="AQ78" s="229"/>
      <c r="AR78" s="229"/>
      <c r="AS78" s="229"/>
      <c r="AT78" s="229"/>
    </row>
    <row r="79" spans="1:46">
      <c r="A79" s="229"/>
      <c r="B79" s="229"/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  <c r="AF79" s="229"/>
      <c r="AG79" s="229"/>
      <c r="AH79" s="229"/>
      <c r="AI79" s="229"/>
      <c r="AJ79" s="229"/>
      <c r="AK79" s="229"/>
      <c r="AL79" s="229"/>
      <c r="AM79" s="229"/>
      <c r="AN79" s="229"/>
      <c r="AO79" s="229"/>
      <c r="AP79" s="229"/>
      <c r="AQ79" s="229"/>
      <c r="AR79" s="229"/>
      <c r="AS79" s="229"/>
      <c r="AT79" s="229"/>
    </row>
    <row r="80" spans="1:46">
      <c r="A80" s="229"/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  <c r="AC80" s="229"/>
      <c r="AD80" s="229"/>
      <c r="AE80" s="229"/>
      <c r="AF80" s="229"/>
      <c r="AG80" s="229"/>
      <c r="AH80" s="229"/>
      <c r="AI80" s="229"/>
      <c r="AJ80" s="229"/>
      <c r="AK80" s="229"/>
      <c r="AL80" s="229"/>
      <c r="AM80" s="229"/>
      <c r="AN80" s="229"/>
      <c r="AO80" s="229"/>
      <c r="AP80" s="229"/>
      <c r="AQ80" s="229"/>
      <c r="AR80" s="229"/>
      <c r="AS80" s="229"/>
      <c r="AT80" s="229"/>
    </row>
    <row r="81" spans="1:46">
      <c r="A81" s="229"/>
      <c r="B81" s="229"/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29"/>
      <c r="AF81" s="229"/>
      <c r="AG81" s="229"/>
      <c r="AH81" s="229"/>
      <c r="AI81" s="229"/>
      <c r="AJ81" s="229"/>
      <c r="AK81" s="229"/>
      <c r="AL81" s="229"/>
      <c r="AM81" s="229"/>
      <c r="AN81" s="229"/>
      <c r="AO81" s="229"/>
      <c r="AP81" s="229"/>
      <c r="AQ81" s="229"/>
      <c r="AR81" s="229"/>
      <c r="AS81" s="229"/>
      <c r="AT81" s="229"/>
    </row>
    <row r="82" spans="1:46">
      <c r="A82" s="229"/>
      <c r="B82" s="229"/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  <c r="AC82" s="229"/>
      <c r="AD82" s="229"/>
      <c r="AE82" s="229"/>
      <c r="AF82" s="229"/>
      <c r="AG82" s="229"/>
      <c r="AH82" s="229"/>
      <c r="AI82" s="229"/>
      <c r="AJ82" s="229"/>
      <c r="AK82" s="229"/>
      <c r="AL82" s="229"/>
      <c r="AM82" s="229"/>
      <c r="AN82" s="229"/>
      <c r="AO82" s="229"/>
      <c r="AP82" s="229"/>
      <c r="AQ82" s="229"/>
      <c r="AR82" s="229"/>
      <c r="AS82" s="229"/>
      <c r="AT82" s="229"/>
    </row>
    <row r="83" spans="1:46">
      <c r="A83" s="229"/>
      <c r="B83" s="229"/>
      <c r="C83" s="229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29"/>
      <c r="AF83" s="229"/>
      <c r="AG83" s="229"/>
      <c r="AH83" s="229"/>
      <c r="AI83" s="229"/>
      <c r="AJ83" s="229"/>
      <c r="AK83" s="229"/>
      <c r="AL83" s="229"/>
      <c r="AM83" s="229"/>
      <c r="AN83" s="229"/>
      <c r="AO83" s="229"/>
      <c r="AP83" s="229"/>
      <c r="AQ83" s="229"/>
      <c r="AR83" s="229"/>
      <c r="AS83" s="229"/>
      <c r="AT83" s="229"/>
    </row>
    <row r="84" spans="1:46">
      <c r="A84" s="229"/>
      <c r="B84" s="229"/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  <c r="AC84" s="229"/>
      <c r="AD84" s="229"/>
      <c r="AE84" s="229"/>
      <c r="AF84" s="229"/>
      <c r="AG84" s="229"/>
      <c r="AH84" s="229"/>
      <c r="AI84" s="229"/>
      <c r="AJ84" s="229"/>
      <c r="AK84" s="229"/>
      <c r="AL84" s="229"/>
      <c r="AM84" s="229"/>
      <c r="AN84" s="229"/>
      <c r="AO84" s="229"/>
      <c r="AP84" s="229"/>
      <c r="AQ84" s="229"/>
      <c r="AR84" s="229"/>
      <c r="AS84" s="229"/>
      <c r="AT84" s="229"/>
    </row>
    <row r="85" spans="1:46">
      <c r="A85" s="229"/>
      <c r="B85" s="229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229"/>
      <c r="AM85" s="229"/>
      <c r="AN85" s="229"/>
      <c r="AO85" s="229"/>
      <c r="AP85" s="229"/>
      <c r="AQ85" s="229"/>
      <c r="AR85" s="229"/>
      <c r="AS85" s="229"/>
      <c r="AT85" s="229"/>
    </row>
    <row r="86" spans="1:46">
      <c r="A86" s="229"/>
      <c r="B86" s="229"/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  <c r="AC86" s="229"/>
      <c r="AD86" s="229"/>
      <c r="AE86" s="229"/>
      <c r="AF86" s="229"/>
      <c r="AG86" s="229"/>
      <c r="AH86" s="229"/>
      <c r="AI86" s="229"/>
      <c r="AJ86" s="229"/>
      <c r="AK86" s="229"/>
      <c r="AL86" s="229"/>
      <c r="AM86" s="229"/>
      <c r="AN86" s="229"/>
      <c r="AO86" s="229"/>
      <c r="AP86" s="229"/>
      <c r="AQ86" s="229"/>
      <c r="AR86" s="229"/>
      <c r="AS86" s="229"/>
      <c r="AT86" s="229"/>
    </row>
    <row r="87" spans="1:46">
      <c r="A87" s="229"/>
      <c r="B87" s="229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  <c r="AF87" s="229"/>
      <c r="AG87" s="229"/>
      <c r="AH87" s="229"/>
      <c r="AI87" s="229"/>
      <c r="AJ87" s="229"/>
      <c r="AK87" s="229"/>
      <c r="AL87" s="229"/>
      <c r="AM87" s="229"/>
      <c r="AN87" s="229"/>
      <c r="AO87" s="229"/>
      <c r="AP87" s="229"/>
      <c r="AQ87" s="229"/>
      <c r="AR87" s="229"/>
      <c r="AS87" s="229"/>
      <c r="AT87" s="229"/>
    </row>
    <row r="88" spans="1:46">
      <c r="A88" s="229"/>
      <c r="B88" s="229"/>
      <c r="C88" s="229"/>
      <c r="D88" s="229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29"/>
      <c r="AE88" s="229"/>
      <c r="AF88" s="229"/>
      <c r="AG88" s="229"/>
      <c r="AH88" s="229"/>
      <c r="AI88" s="229"/>
      <c r="AJ88" s="229"/>
      <c r="AK88" s="229"/>
      <c r="AL88" s="229"/>
      <c r="AM88" s="229"/>
      <c r="AN88" s="229"/>
      <c r="AO88" s="229"/>
      <c r="AP88" s="229"/>
      <c r="AQ88" s="229"/>
      <c r="AR88" s="229"/>
      <c r="AS88" s="229"/>
      <c r="AT88" s="229"/>
    </row>
    <row r="89" spans="1:46">
      <c r="A89" s="229"/>
      <c r="B89" s="229"/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  <c r="AC89" s="229"/>
      <c r="AD89" s="229"/>
      <c r="AE89" s="229"/>
      <c r="AF89" s="229"/>
      <c r="AG89" s="229"/>
      <c r="AH89" s="229"/>
      <c r="AI89" s="229"/>
      <c r="AJ89" s="229"/>
      <c r="AK89" s="229"/>
      <c r="AL89" s="229"/>
      <c r="AM89" s="229"/>
      <c r="AN89" s="229"/>
      <c r="AO89" s="229"/>
      <c r="AP89" s="229"/>
      <c r="AQ89" s="229"/>
      <c r="AR89" s="229"/>
      <c r="AS89" s="229"/>
      <c r="AT89" s="229"/>
    </row>
    <row r="90" spans="1:46">
      <c r="A90" s="229"/>
      <c r="B90" s="229"/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9"/>
      <c r="AE90" s="229"/>
      <c r="AF90" s="229"/>
      <c r="AG90" s="229"/>
      <c r="AH90" s="229"/>
      <c r="AI90" s="229"/>
      <c r="AJ90" s="229"/>
      <c r="AK90" s="229"/>
      <c r="AL90" s="229"/>
      <c r="AM90" s="229"/>
      <c r="AN90" s="229"/>
      <c r="AO90" s="229"/>
      <c r="AP90" s="229"/>
      <c r="AQ90" s="229"/>
      <c r="AR90" s="229"/>
      <c r="AS90" s="229"/>
      <c r="AT90" s="229"/>
    </row>
    <row r="91" spans="1:46">
      <c r="A91" s="229"/>
      <c r="B91" s="229"/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  <c r="AF91" s="229"/>
      <c r="AG91" s="229"/>
      <c r="AH91" s="229"/>
      <c r="AI91" s="229"/>
      <c r="AJ91" s="229"/>
      <c r="AK91" s="229"/>
      <c r="AL91" s="229"/>
      <c r="AM91" s="229"/>
      <c r="AN91" s="229"/>
      <c r="AO91" s="229"/>
      <c r="AP91" s="229"/>
      <c r="AQ91" s="229"/>
      <c r="AR91" s="229"/>
      <c r="AS91" s="229"/>
      <c r="AT91" s="229"/>
    </row>
    <row r="92" spans="1:46">
      <c r="A92" s="229"/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29"/>
      <c r="AH92" s="229"/>
      <c r="AI92" s="229"/>
      <c r="AJ92" s="229"/>
      <c r="AK92" s="229"/>
      <c r="AL92" s="229"/>
      <c r="AM92" s="229"/>
      <c r="AN92" s="229"/>
      <c r="AO92" s="229"/>
      <c r="AP92" s="229"/>
      <c r="AQ92" s="229"/>
      <c r="AR92" s="229"/>
      <c r="AS92" s="229"/>
      <c r="AT92" s="229"/>
    </row>
    <row r="93" spans="1:46">
      <c r="A93" s="229"/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29"/>
      <c r="AE93" s="229"/>
      <c r="AF93" s="229"/>
      <c r="AG93" s="229"/>
      <c r="AH93" s="229"/>
      <c r="AI93" s="229"/>
      <c r="AJ93" s="229"/>
      <c r="AK93" s="229"/>
      <c r="AL93" s="229"/>
      <c r="AM93" s="229"/>
      <c r="AN93" s="229"/>
      <c r="AO93" s="229"/>
      <c r="AP93" s="229"/>
      <c r="AQ93" s="229"/>
      <c r="AR93" s="229"/>
      <c r="AS93" s="229"/>
      <c r="AT93" s="229"/>
    </row>
    <row r="94" spans="1:46">
      <c r="A94" s="229"/>
      <c r="B94" s="229"/>
      <c r="C94" s="229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  <c r="AC94" s="229"/>
      <c r="AD94" s="229"/>
      <c r="AE94" s="229"/>
      <c r="AF94" s="229"/>
      <c r="AG94" s="229"/>
      <c r="AH94" s="229"/>
      <c r="AI94" s="229"/>
      <c r="AJ94" s="229"/>
      <c r="AK94" s="229"/>
      <c r="AL94" s="229"/>
      <c r="AM94" s="229"/>
      <c r="AN94" s="229"/>
      <c r="AO94" s="229"/>
      <c r="AP94" s="229"/>
      <c r="AQ94" s="229"/>
      <c r="AR94" s="229"/>
      <c r="AS94" s="229"/>
      <c r="AT94" s="229"/>
    </row>
    <row r="95" spans="1:46">
      <c r="A95" s="229"/>
      <c r="B95" s="229"/>
      <c r="C95" s="229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29"/>
      <c r="AG95" s="229"/>
      <c r="AH95" s="229"/>
      <c r="AI95" s="229"/>
      <c r="AJ95" s="229"/>
      <c r="AK95" s="229"/>
      <c r="AL95" s="229"/>
      <c r="AM95" s="229"/>
      <c r="AN95" s="229"/>
      <c r="AO95" s="229"/>
      <c r="AP95" s="229"/>
      <c r="AQ95" s="229"/>
      <c r="AR95" s="229"/>
      <c r="AS95" s="229"/>
      <c r="AT95" s="229"/>
    </row>
    <row r="96" spans="1:46">
      <c r="A96" s="229"/>
      <c r="B96" s="229"/>
      <c r="C96" s="229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  <c r="AB96" s="229"/>
      <c r="AC96" s="229"/>
      <c r="AD96" s="229"/>
      <c r="AE96" s="229"/>
      <c r="AF96" s="229"/>
      <c r="AG96" s="229"/>
      <c r="AH96" s="229"/>
      <c r="AI96" s="229"/>
      <c r="AJ96" s="229"/>
      <c r="AK96" s="229"/>
      <c r="AL96" s="229"/>
      <c r="AM96" s="229"/>
      <c r="AN96" s="229"/>
      <c r="AO96" s="229"/>
      <c r="AP96" s="229"/>
      <c r="AQ96" s="229"/>
      <c r="AR96" s="229"/>
      <c r="AS96" s="229"/>
      <c r="AT96" s="229"/>
    </row>
    <row r="97" spans="1:46">
      <c r="A97" s="229"/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9"/>
      <c r="AE97" s="229"/>
      <c r="AF97" s="229"/>
      <c r="AG97" s="229"/>
      <c r="AH97" s="229"/>
      <c r="AI97" s="229"/>
      <c r="AJ97" s="229"/>
      <c r="AK97" s="229"/>
      <c r="AL97" s="229"/>
      <c r="AM97" s="229"/>
      <c r="AN97" s="229"/>
      <c r="AO97" s="229"/>
      <c r="AP97" s="229"/>
      <c r="AQ97" s="229"/>
      <c r="AR97" s="229"/>
      <c r="AS97" s="229"/>
      <c r="AT97" s="229"/>
    </row>
    <row r="98" spans="1:46">
      <c r="A98" s="229"/>
      <c r="B98" s="229"/>
      <c r="C98" s="229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  <c r="AB98" s="229"/>
      <c r="AC98" s="229"/>
      <c r="AD98" s="229"/>
      <c r="AE98" s="229"/>
      <c r="AF98" s="229"/>
      <c r="AG98" s="229"/>
      <c r="AH98" s="229"/>
      <c r="AI98" s="229"/>
      <c r="AJ98" s="229"/>
      <c r="AK98" s="229"/>
      <c r="AL98" s="229"/>
      <c r="AM98" s="229"/>
      <c r="AN98" s="229"/>
      <c r="AO98" s="229"/>
      <c r="AP98" s="229"/>
      <c r="AQ98" s="229"/>
      <c r="AR98" s="229"/>
      <c r="AS98" s="229"/>
      <c r="AT98" s="229"/>
    </row>
    <row r="99" spans="1:46">
      <c r="A99" s="229"/>
      <c r="B99" s="229"/>
      <c r="C99" s="229"/>
      <c r="D99" s="229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  <c r="AB99" s="229"/>
      <c r="AC99" s="229"/>
      <c r="AD99" s="229"/>
      <c r="AE99" s="229"/>
      <c r="AF99" s="229"/>
      <c r="AG99" s="229"/>
      <c r="AH99" s="229"/>
      <c r="AI99" s="229"/>
      <c r="AJ99" s="229"/>
      <c r="AK99" s="229"/>
      <c r="AL99" s="229"/>
      <c r="AM99" s="229"/>
      <c r="AN99" s="229"/>
      <c r="AO99" s="229"/>
      <c r="AP99" s="229"/>
      <c r="AQ99" s="229"/>
      <c r="AR99" s="229"/>
      <c r="AS99" s="229"/>
      <c r="AT99" s="229"/>
    </row>
    <row r="100" spans="1:46">
      <c r="A100" s="229"/>
      <c r="B100" s="229"/>
      <c r="C100" s="229"/>
      <c r="D100" s="229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  <c r="AB100" s="229"/>
      <c r="AC100" s="229"/>
      <c r="AD100" s="229"/>
      <c r="AE100" s="229"/>
      <c r="AF100" s="229"/>
      <c r="AG100" s="229"/>
      <c r="AH100" s="229"/>
      <c r="AI100" s="229"/>
      <c r="AJ100" s="229"/>
      <c r="AK100" s="229"/>
      <c r="AL100" s="229"/>
      <c r="AM100" s="229"/>
      <c r="AN100" s="229"/>
      <c r="AO100" s="229"/>
      <c r="AP100" s="229"/>
      <c r="AQ100" s="229"/>
      <c r="AR100" s="229"/>
      <c r="AS100" s="229"/>
      <c r="AT100" s="229"/>
    </row>
    <row r="101" spans="1:46">
      <c r="A101" s="229"/>
      <c r="B101" s="229"/>
      <c r="C101" s="229"/>
      <c r="D101" s="229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  <c r="AB101" s="229"/>
      <c r="AC101" s="229"/>
      <c r="AD101" s="229"/>
      <c r="AE101" s="229"/>
      <c r="AF101" s="229"/>
      <c r="AG101" s="229"/>
      <c r="AH101" s="229"/>
      <c r="AI101" s="229"/>
      <c r="AJ101" s="229"/>
      <c r="AK101" s="229"/>
      <c r="AL101" s="229"/>
      <c r="AM101" s="229"/>
      <c r="AN101" s="229"/>
      <c r="AO101" s="229"/>
      <c r="AP101" s="229"/>
      <c r="AQ101" s="229"/>
      <c r="AR101" s="229"/>
      <c r="AS101" s="229"/>
      <c r="AT101" s="229"/>
    </row>
    <row r="102" spans="1:46">
      <c r="A102" s="229"/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29"/>
      <c r="AE102" s="229"/>
      <c r="AF102" s="229"/>
      <c r="AG102" s="229"/>
      <c r="AH102" s="229"/>
      <c r="AI102" s="229"/>
      <c r="AJ102" s="229"/>
      <c r="AK102" s="229"/>
      <c r="AL102" s="229"/>
      <c r="AM102" s="229"/>
      <c r="AN102" s="229"/>
      <c r="AO102" s="229"/>
      <c r="AP102" s="229"/>
      <c r="AQ102" s="229"/>
      <c r="AR102" s="229"/>
      <c r="AS102" s="229"/>
      <c r="AT102" s="229"/>
    </row>
    <row r="103" spans="1:46">
      <c r="A103" s="229"/>
      <c r="B103" s="229"/>
      <c r="C103" s="229"/>
      <c r="D103" s="229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  <c r="AF103" s="229"/>
      <c r="AG103" s="229"/>
      <c r="AH103" s="229"/>
      <c r="AI103" s="229"/>
      <c r="AJ103" s="229"/>
      <c r="AK103" s="229"/>
      <c r="AL103" s="229"/>
      <c r="AM103" s="229"/>
      <c r="AN103" s="229"/>
      <c r="AO103" s="229"/>
      <c r="AP103" s="229"/>
      <c r="AQ103" s="229"/>
      <c r="AR103" s="229"/>
      <c r="AS103" s="229"/>
      <c r="AT103" s="229"/>
    </row>
    <row r="104" spans="1:46">
      <c r="A104" s="229"/>
      <c r="B104" s="229"/>
      <c r="C104" s="229"/>
      <c r="D104" s="229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  <c r="AC104" s="229"/>
      <c r="AD104" s="229"/>
      <c r="AE104" s="229"/>
      <c r="AF104" s="229"/>
      <c r="AG104" s="229"/>
      <c r="AH104" s="229"/>
      <c r="AI104" s="229"/>
      <c r="AJ104" s="229"/>
      <c r="AK104" s="229"/>
      <c r="AL104" s="229"/>
      <c r="AM104" s="229"/>
      <c r="AN104" s="229"/>
      <c r="AO104" s="229"/>
      <c r="AP104" s="229"/>
      <c r="AQ104" s="229"/>
      <c r="AR104" s="229"/>
      <c r="AS104" s="229"/>
      <c r="AT104" s="229"/>
    </row>
    <row r="105" spans="1:46">
      <c r="A105" s="229"/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29"/>
      <c r="AE105" s="229"/>
      <c r="AF105" s="229"/>
      <c r="AG105" s="229"/>
      <c r="AH105" s="229"/>
      <c r="AI105" s="229"/>
      <c r="AJ105" s="229"/>
      <c r="AK105" s="229"/>
      <c r="AL105" s="229"/>
      <c r="AM105" s="229"/>
      <c r="AN105" s="229"/>
      <c r="AO105" s="229"/>
      <c r="AP105" s="229"/>
      <c r="AQ105" s="229"/>
      <c r="AR105" s="229"/>
      <c r="AS105" s="229"/>
      <c r="AT105" s="229"/>
    </row>
    <row r="106" spans="1:46">
      <c r="A106" s="229"/>
      <c r="B106" s="229"/>
      <c r="C106" s="229"/>
      <c r="D106" s="229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  <c r="AC106" s="229"/>
      <c r="AD106" s="229"/>
      <c r="AE106" s="229"/>
      <c r="AF106" s="229"/>
      <c r="AG106" s="229"/>
      <c r="AH106" s="229"/>
      <c r="AI106" s="229"/>
      <c r="AJ106" s="229"/>
      <c r="AK106" s="229"/>
      <c r="AL106" s="229"/>
      <c r="AM106" s="229"/>
      <c r="AN106" s="229"/>
      <c r="AO106" s="229"/>
      <c r="AP106" s="229"/>
      <c r="AQ106" s="229"/>
      <c r="AR106" s="229"/>
      <c r="AS106" s="229"/>
      <c r="AT106" s="229"/>
    </row>
    <row r="107" spans="1:46">
      <c r="A107" s="229"/>
      <c r="B107" s="229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  <c r="AC107" s="229"/>
      <c r="AD107" s="229"/>
      <c r="AE107" s="229"/>
      <c r="AF107" s="229"/>
      <c r="AG107" s="229"/>
      <c r="AH107" s="229"/>
      <c r="AI107" s="229"/>
      <c r="AJ107" s="229"/>
      <c r="AK107" s="229"/>
      <c r="AL107" s="229"/>
      <c r="AM107" s="229"/>
      <c r="AN107" s="229"/>
      <c r="AO107" s="229"/>
      <c r="AP107" s="229"/>
      <c r="AQ107" s="229"/>
      <c r="AR107" s="229"/>
      <c r="AS107" s="229"/>
      <c r="AT107" s="229"/>
    </row>
    <row r="108" spans="1:46">
      <c r="A108" s="229"/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29"/>
      <c r="AL108" s="229"/>
      <c r="AM108" s="229"/>
      <c r="AN108" s="229"/>
      <c r="AO108" s="229"/>
      <c r="AP108" s="229"/>
      <c r="AQ108" s="229"/>
      <c r="AR108" s="229"/>
      <c r="AS108" s="229"/>
      <c r="AT108" s="229"/>
    </row>
    <row r="109" spans="1:46">
      <c r="A109" s="229"/>
      <c r="B109" s="229"/>
      <c r="C109" s="229"/>
      <c r="D109" s="229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229"/>
      <c r="AC109" s="229"/>
      <c r="AD109" s="229"/>
      <c r="AE109" s="229"/>
      <c r="AF109" s="229"/>
      <c r="AG109" s="229"/>
      <c r="AH109" s="229"/>
      <c r="AI109" s="229"/>
      <c r="AJ109" s="229"/>
      <c r="AK109" s="229"/>
      <c r="AL109" s="229"/>
      <c r="AM109" s="229"/>
      <c r="AN109" s="229"/>
      <c r="AO109" s="229"/>
      <c r="AP109" s="229"/>
      <c r="AQ109" s="229"/>
      <c r="AR109" s="229"/>
      <c r="AS109" s="229"/>
      <c r="AT109" s="229"/>
    </row>
    <row r="110" spans="1:46">
      <c r="A110" s="229"/>
      <c r="B110" s="229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  <c r="AB110" s="229"/>
      <c r="AC110" s="229"/>
      <c r="AD110" s="229"/>
      <c r="AE110" s="229"/>
      <c r="AF110" s="229"/>
      <c r="AG110" s="229"/>
      <c r="AH110" s="229"/>
      <c r="AI110" s="229"/>
      <c r="AJ110" s="229"/>
      <c r="AK110" s="229"/>
      <c r="AL110" s="229"/>
      <c r="AM110" s="229"/>
      <c r="AN110" s="229"/>
      <c r="AO110" s="229"/>
      <c r="AP110" s="229"/>
      <c r="AQ110" s="229"/>
      <c r="AR110" s="229"/>
      <c r="AS110" s="229"/>
      <c r="AT110" s="229"/>
    </row>
    <row r="111" spans="1:46">
      <c r="A111" s="229"/>
      <c r="B111" s="229"/>
      <c r="C111" s="229"/>
      <c r="D111" s="229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29"/>
      <c r="AE111" s="229"/>
      <c r="AF111" s="229"/>
      <c r="AG111" s="229"/>
      <c r="AH111" s="229"/>
      <c r="AI111" s="229"/>
      <c r="AJ111" s="229"/>
      <c r="AK111" s="229"/>
      <c r="AL111" s="229"/>
      <c r="AM111" s="229"/>
      <c r="AN111" s="229"/>
      <c r="AO111" s="229"/>
      <c r="AP111" s="229"/>
      <c r="AQ111" s="229"/>
      <c r="AR111" s="229"/>
      <c r="AS111" s="229"/>
      <c r="AT111" s="229"/>
    </row>
    <row r="112" spans="1:46">
      <c r="A112" s="229"/>
      <c r="B112" s="229"/>
      <c r="C112" s="229"/>
      <c r="D112" s="229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  <c r="AQ112" s="229"/>
      <c r="AR112" s="229"/>
      <c r="AS112" s="229"/>
      <c r="AT112" s="229"/>
    </row>
    <row r="113" spans="1:46">
      <c r="A113" s="229"/>
      <c r="B113" s="229"/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  <c r="AC113" s="229"/>
      <c r="AD113" s="229"/>
      <c r="AE113" s="229"/>
      <c r="AF113" s="229"/>
      <c r="AG113" s="229"/>
      <c r="AH113" s="229"/>
      <c r="AI113" s="229"/>
      <c r="AJ113" s="229"/>
      <c r="AK113" s="229"/>
      <c r="AL113" s="229"/>
      <c r="AM113" s="229"/>
      <c r="AN113" s="229"/>
      <c r="AO113" s="229"/>
      <c r="AP113" s="229"/>
      <c r="AQ113" s="229"/>
      <c r="AR113" s="229"/>
      <c r="AS113" s="229"/>
      <c r="AT113" s="229"/>
    </row>
    <row r="114" spans="1:46">
      <c r="A114" s="229"/>
      <c r="B114" s="229"/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  <c r="AC114" s="229"/>
      <c r="AD114" s="229"/>
      <c r="AE114" s="229"/>
      <c r="AF114" s="229"/>
      <c r="AG114" s="229"/>
      <c r="AH114" s="229"/>
      <c r="AI114" s="229"/>
      <c r="AJ114" s="229"/>
      <c r="AK114" s="229"/>
      <c r="AL114" s="229"/>
      <c r="AM114" s="229"/>
      <c r="AN114" s="229"/>
      <c r="AO114" s="229"/>
      <c r="AP114" s="229"/>
      <c r="AQ114" s="229"/>
      <c r="AR114" s="229"/>
      <c r="AS114" s="229"/>
      <c r="AT114" s="229"/>
    </row>
    <row r="115" spans="1:46">
      <c r="A115" s="229"/>
      <c r="B115" s="229"/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229"/>
      <c r="AL115" s="229"/>
      <c r="AM115" s="229"/>
      <c r="AN115" s="229"/>
      <c r="AO115" s="229"/>
      <c r="AP115" s="229"/>
      <c r="AQ115" s="229"/>
      <c r="AR115" s="229"/>
      <c r="AS115" s="229"/>
      <c r="AT115" s="229"/>
    </row>
    <row r="116" spans="1:46">
      <c r="A116" s="229"/>
      <c r="B116" s="229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  <c r="AA116" s="229"/>
      <c r="AB116" s="229"/>
      <c r="AC116" s="229"/>
      <c r="AD116" s="229"/>
      <c r="AE116" s="229"/>
      <c r="AF116" s="229"/>
      <c r="AG116" s="229"/>
      <c r="AH116" s="229"/>
      <c r="AI116" s="229"/>
      <c r="AJ116" s="229"/>
      <c r="AK116" s="229"/>
      <c r="AL116" s="229"/>
      <c r="AM116" s="229"/>
      <c r="AN116" s="229"/>
      <c r="AO116" s="229"/>
      <c r="AP116" s="229"/>
      <c r="AQ116" s="229"/>
      <c r="AR116" s="229"/>
      <c r="AS116" s="229"/>
      <c r="AT116" s="229"/>
    </row>
    <row r="117" spans="1:46">
      <c r="A117" s="229"/>
      <c r="B117" s="229"/>
      <c r="C117" s="229"/>
      <c r="D117" s="229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229"/>
      <c r="AL117" s="229"/>
      <c r="AM117" s="229"/>
      <c r="AN117" s="229"/>
      <c r="AO117" s="229"/>
      <c r="AP117" s="229"/>
      <c r="AQ117" s="229"/>
      <c r="AR117" s="229"/>
      <c r="AS117" s="229"/>
      <c r="AT117" s="229"/>
    </row>
    <row r="118" spans="1:46">
      <c r="A118" s="229"/>
      <c r="B118" s="229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  <c r="AC118" s="229"/>
      <c r="AD118" s="229"/>
      <c r="AE118" s="229"/>
      <c r="AF118" s="229"/>
      <c r="AG118" s="229"/>
      <c r="AH118" s="229"/>
      <c r="AI118" s="229"/>
      <c r="AJ118" s="229"/>
      <c r="AK118" s="229"/>
      <c r="AL118" s="229"/>
      <c r="AM118" s="229"/>
      <c r="AN118" s="229"/>
      <c r="AO118" s="229"/>
      <c r="AP118" s="229"/>
      <c r="AQ118" s="229"/>
      <c r="AR118" s="229"/>
      <c r="AS118" s="229"/>
      <c r="AT118" s="229"/>
    </row>
    <row r="119" spans="1:46">
      <c r="A119" s="229"/>
      <c r="B119" s="229"/>
      <c r="C119" s="229"/>
      <c r="D119" s="229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229"/>
      <c r="AL119" s="229"/>
      <c r="AM119" s="229"/>
      <c r="AN119" s="229"/>
      <c r="AO119" s="229"/>
      <c r="AP119" s="229"/>
      <c r="AQ119" s="229"/>
      <c r="AR119" s="229"/>
      <c r="AS119" s="229"/>
      <c r="AT119" s="229"/>
    </row>
    <row r="120" spans="1:46">
      <c r="A120" s="229"/>
      <c r="B120" s="229"/>
      <c r="C120" s="229"/>
      <c r="D120" s="229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229"/>
      <c r="AL120" s="229"/>
      <c r="AM120" s="229"/>
      <c r="AN120" s="229"/>
      <c r="AO120" s="229"/>
      <c r="AP120" s="229"/>
      <c r="AQ120" s="229"/>
      <c r="AR120" s="229"/>
      <c r="AS120" s="229"/>
      <c r="AT120" s="229"/>
    </row>
    <row r="121" spans="1:46">
      <c r="A121" s="229"/>
      <c r="B121" s="229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229"/>
      <c r="AL121" s="229"/>
      <c r="AM121" s="229"/>
      <c r="AN121" s="229"/>
      <c r="AO121" s="229"/>
      <c r="AP121" s="229"/>
      <c r="AQ121" s="229"/>
      <c r="AR121" s="229"/>
      <c r="AS121" s="229"/>
      <c r="AT121" s="229"/>
    </row>
    <row r="122" spans="1:46">
      <c r="A122" s="229"/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229"/>
      <c r="AL122" s="229"/>
      <c r="AM122" s="229"/>
      <c r="AN122" s="229"/>
      <c r="AO122" s="229"/>
      <c r="AP122" s="229"/>
      <c r="AQ122" s="229"/>
      <c r="AR122" s="229"/>
      <c r="AS122" s="229"/>
      <c r="AT122" s="229"/>
    </row>
    <row r="123" spans="1:46">
      <c r="A123" s="229"/>
      <c r="B123" s="229"/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229"/>
      <c r="AL123" s="229"/>
      <c r="AM123" s="229"/>
      <c r="AN123" s="229"/>
      <c r="AO123" s="229"/>
      <c r="AP123" s="229"/>
      <c r="AQ123" s="229"/>
      <c r="AR123" s="229"/>
      <c r="AS123" s="229"/>
      <c r="AT123" s="229"/>
    </row>
    <row r="124" spans="1:46">
      <c r="A124" s="229"/>
      <c r="B124" s="229"/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  <c r="AA124" s="229"/>
      <c r="AB124" s="229"/>
      <c r="AC124" s="229"/>
      <c r="AD124" s="229"/>
      <c r="AE124" s="229"/>
      <c r="AF124" s="229"/>
      <c r="AG124" s="229"/>
      <c r="AH124" s="229"/>
      <c r="AI124" s="229"/>
      <c r="AJ124" s="229"/>
      <c r="AK124" s="229"/>
      <c r="AL124" s="229"/>
      <c r="AM124" s="229"/>
      <c r="AN124" s="229"/>
      <c r="AO124" s="229"/>
      <c r="AP124" s="229"/>
      <c r="AQ124" s="229"/>
      <c r="AR124" s="229"/>
      <c r="AS124" s="229"/>
      <c r="AT124" s="229"/>
    </row>
    <row r="125" spans="1:46">
      <c r="A125" s="229"/>
      <c r="B125" s="229"/>
      <c r="C125" s="229"/>
      <c r="D125" s="229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  <c r="AB125" s="229"/>
      <c r="AC125" s="229"/>
      <c r="AD125" s="229"/>
      <c r="AE125" s="229"/>
      <c r="AF125" s="229"/>
      <c r="AG125" s="229"/>
      <c r="AH125" s="229"/>
      <c r="AI125" s="229"/>
      <c r="AJ125" s="229"/>
      <c r="AK125" s="229"/>
      <c r="AL125" s="229"/>
      <c r="AM125" s="229"/>
      <c r="AN125" s="229"/>
      <c r="AO125" s="229"/>
      <c r="AP125" s="229"/>
      <c r="AQ125" s="229"/>
      <c r="AR125" s="229"/>
      <c r="AS125" s="229"/>
      <c r="AT125" s="229"/>
    </row>
    <row r="126" spans="1:46">
      <c r="A126" s="229"/>
      <c r="B126" s="229"/>
      <c r="C126" s="229"/>
      <c r="D126" s="229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  <c r="AB126" s="229"/>
      <c r="AC126" s="229"/>
      <c r="AD126" s="229"/>
      <c r="AE126" s="229"/>
      <c r="AF126" s="229"/>
      <c r="AG126" s="229"/>
      <c r="AH126" s="229"/>
      <c r="AI126" s="229"/>
      <c r="AJ126" s="229"/>
      <c r="AK126" s="229"/>
      <c r="AL126" s="229"/>
      <c r="AM126" s="229"/>
      <c r="AN126" s="229"/>
      <c r="AO126" s="229"/>
      <c r="AP126" s="229"/>
      <c r="AQ126" s="229"/>
      <c r="AR126" s="229"/>
      <c r="AS126" s="229"/>
      <c r="AT126" s="229"/>
    </row>
    <row r="127" spans="1:46">
      <c r="A127" s="229"/>
      <c r="B127" s="229"/>
      <c r="C127" s="229"/>
      <c r="D127" s="229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  <c r="AB127" s="229"/>
      <c r="AC127" s="229"/>
      <c r="AD127" s="229"/>
      <c r="AE127" s="229"/>
      <c r="AF127" s="229"/>
      <c r="AG127" s="229"/>
      <c r="AH127" s="229"/>
      <c r="AI127" s="229"/>
      <c r="AJ127" s="229"/>
      <c r="AK127" s="229"/>
      <c r="AL127" s="229"/>
      <c r="AM127" s="229"/>
      <c r="AN127" s="229"/>
      <c r="AO127" s="229"/>
      <c r="AP127" s="229"/>
      <c r="AQ127" s="229"/>
      <c r="AR127" s="229"/>
      <c r="AS127" s="229"/>
      <c r="AT127" s="229"/>
    </row>
    <row r="128" spans="1:46">
      <c r="A128" s="229"/>
      <c r="B128" s="229"/>
      <c r="C128" s="229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  <c r="AB128" s="229"/>
      <c r="AC128" s="229"/>
      <c r="AD128" s="229"/>
      <c r="AE128" s="229"/>
      <c r="AF128" s="229"/>
      <c r="AG128" s="229"/>
      <c r="AH128" s="229"/>
      <c r="AI128" s="229"/>
      <c r="AJ128" s="229"/>
      <c r="AK128" s="229"/>
      <c r="AL128" s="229"/>
      <c r="AM128" s="229"/>
      <c r="AN128" s="229"/>
      <c r="AO128" s="229"/>
      <c r="AP128" s="229"/>
      <c r="AQ128" s="229"/>
      <c r="AR128" s="229"/>
      <c r="AS128" s="229"/>
      <c r="AT128" s="229"/>
    </row>
    <row r="129" spans="1:46">
      <c r="A129" s="229"/>
      <c r="B129" s="229"/>
      <c r="C129" s="229"/>
      <c r="D129" s="229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29"/>
      <c r="AE129" s="229"/>
      <c r="AF129" s="229"/>
      <c r="AG129" s="229"/>
      <c r="AH129" s="229"/>
      <c r="AI129" s="229"/>
      <c r="AJ129" s="229"/>
      <c r="AK129" s="229"/>
      <c r="AL129" s="229"/>
      <c r="AM129" s="229"/>
      <c r="AN129" s="229"/>
      <c r="AO129" s="229"/>
      <c r="AP129" s="229"/>
      <c r="AQ129" s="229"/>
      <c r="AR129" s="229"/>
      <c r="AS129" s="229"/>
      <c r="AT129" s="229"/>
    </row>
    <row r="130" spans="1:46">
      <c r="A130" s="229"/>
      <c r="B130" s="229"/>
      <c r="C130" s="229"/>
      <c r="D130" s="229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  <c r="AC130" s="229"/>
      <c r="AD130" s="229"/>
      <c r="AE130" s="229"/>
      <c r="AF130" s="229"/>
      <c r="AG130" s="229"/>
      <c r="AH130" s="229"/>
      <c r="AI130" s="229"/>
      <c r="AJ130" s="229"/>
      <c r="AK130" s="229"/>
      <c r="AL130" s="229"/>
      <c r="AM130" s="229"/>
      <c r="AN130" s="229"/>
      <c r="AO130" s="229"/>
      <c r="AP130" s="229"/>
      <c r="AQ130" s="229"/>
      <c r="AR130" s="229"/>
      <c r="AS130" s="229"/>
      <c r="AT130" s="229"/>
    </row>
    <row r="131" spans="1:46">
      <c r="A131" s="229"/>
      <c r="B131" s="229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  <c r="AB131" s="229"/>
      <c r="AC131" s="229"/>
      <c r="AD131" s="229"/>
      <c r="AE131" s="229"/>
      <c r="AF131" s="229"/>
      <c r="AG131" s="229"/>
      <c r="AH131" s="229"/>
      <c r="AI131" s="229"/>
      <c r="AJ131" s="229"/>
      <c r="AK131" s="229"/>
      <c r="AL131" s="229"/>
      <c r="AM131" s="229"/>
      <c r="AN131" s="229"/>
      <c r="AO131" s="229"/>
      <c r="AP131" s="229"/>
      <c r="AQ131" s="229"/>
      <c r="AR131" s="229"/>
      <c r="AS131" s="229"/>
      <c r="AT131" s="229"/>
    </row>
    <row r="132" spans="1:46">
      <c r="A132" s="229"/>
      <c r="B132" s="229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  <c r="AB132" s="229"/>
      <c r="AC132" s="229"/>
      <c r="AD132" s="229"/>
      <c r="AE132" s="229"/>
      <c r="AF132" s="229"/>
      <c r="AG132" s="229"/>
      <c r="AH132" s="229"/>
      <c r="AI132" s="229"/>
      <c r="AJ132" s="229"/>
      <c r="AK132" s="229"/>
      <c r="AL132" s="229"/>
      <c r="AM132" s="229"/>
      <c r="AN132" s="229"/>
      <c r="AO132" s="229"/>
      <c r="AP132" s="229"/>
      <c r="AQ132" s="229"/>
      <c r="AR132" s="229"/>
      <c r="AS132" s="229"/>
      <c r="AT132" s="229"/>
    </row>
    <row r="133" spans="1:46">
      <c r="A133" s="229"/>
      <c r="B133" s="229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  <c r="AB133" s="229"/>
      <c r="AC133" s="229"/>
      <c r="AD133" s="229"/>
      <c r="AE133" s="229"/>
      <c r="AF133" s="229"/>
      <c r="AG133" s="229"/>
      <c r="AH133" s="229"/>
      <c r="AI133" s="229"/>
      <c r="AJ133" s="229"/>
      <c r="AK133" s="229"/>
      <c r="AL133" s="229"/>
      <c r="AM133" s="229"/>
      <c r="AN133" s="229"/>
      <c r="AO133" s="229"/>
      <c r="AP133" s="229"/>
      <c r="AQ133" s="229"/>
      <c r="AR133" s="229"/>
      <c r="AS133" s="229"/>
      <c r="AT133" s="229"/>
    </row>
    <row r="134" spans="1:46">
      <c r="A134" s="229"/>
      <c r="B134" s="229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  <c r="AA134" s="229"/>
      <c r="AB134" s="229"/>
      <c r="AC134" s="229"/>
      <c r="AD134" s="229"/>
      <c r="AE134" s="229"/>
      <c r="AF134" s="229"/>
      <c r="AG134" s="229"/>
      <c r="AH134" s="229"/>
      <c r="AI134" s="229"/>
      <c r="AJ134" s="229"/>
      <c r="AK134" s="229"/>
      <c r="AL134" s="229"/>
      <c r="AM134" s="229"/>
      <c r="AN134" s="229"/>
      <c r="AO134" s="229"/>
      <c r="AP134" s="229"/>
      <c r="AQ134" s="229"/>
      <c r="AR134" s="229"/>
      <c r="AS134" s="229"/>
      <c r="AT134" s="229"/>
    </row>
    <row r="135" spans="1:46">
      <c r="A135" s="229"/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</row>
    <row r="136" spans="1:46">
      <c r="A136" s="229"/>
      <c r="B136" s="229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  <c r="AB136" s="229"/>
      <c r="AC136" s="229"/>
      <c r="AD136" s="229"/>
      <c r="AE136" s="229"/>
      <c r="AF136" s="229"/>
      <c r="AG136" s="229"/>
      <c r="AH136" s="229"/>
      <c r="AI136" s="229"/>
      <c r="AJ136" s="229"/>
      <c r="AK136" s="229"/>
      <c r="AL136" s="229"/>
      <c r="AM136" s="229"/>
      <c r="AN136" s="229"/>
      <c r="AO136" s="229"/>
      <c r="AP136" s="229"/>
      <c r="AQ136" s="229"/>
      <c r="AR136" s="229"/>
      <c r="AS136" s="229"/>
      <c r="AT136" s="229"/>
    </row>
    <row r="137" spans="1:46">
      <c r="A137" s="229"/>
      <c r="B137" s="229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  <c r="AC137" s="229"/>
      <c r="AD137" s="229"/>
      <c r="AE137" s="229"/>
      <c r="AF137" s="229"/>
      <c r="AG137" s="229"/>
      <c r="AH137" s="229"/>
      <c r="AI137" s="229"/>
      <c r="AJ137" s="229"/>
      <c r="AK137" s="229"/>
      <c r="AL137" s="229"/>
      <c r="AM137" s="229"/>
      <c r="AN137" s="229"/>
      <c r="AO137" s="229"/>
      <c r="AP137" s="229"/>
      <c r="AQ137" s="229"/>
      <c r="AR137" s="229"/>
      <c r="AS137" s="229"/>
      <c r="AT137" s="229"/>
    </row>
    <row r="138" spans="1:46">
      <c r="A138" s="229"/>
      <c r="B138" s="229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29"/>
      <c r="AL138" s="229"/>
      <c r="AM138" s="229"/>
      <c r="AN138" s="229"/>
      <c r="AO138" s="229"/>
      <c r="AP138" s="229"/>
      <c r="AQ138" s="229"/>
      <c r="AR138" s="229"/>
      <c r="AS138" s="229"/>
      <c r="AT138" s="229"/>
    </row>
    <row r="139" spans="1:46">
      <c r="A139" s="229"/>
      <c r="B139" s="229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  <c r="AB139" s="229"/>
      <c r="AC139" s="229"/>
      <c r="AD139" s="229"/>
      <c r="AE139" s="229"/>
      <c r="AF139" s="229"/>
      <c r="AG139" s="229"/>
      <c r="AH139" s="229"/>
      <c r="AI139" s="229"/>
      <c r="AJ139" s="229"/>
      <c r="AK139" s="229"/>
      <c r="AL139" s="229"/>
      <c r="AM139" s="229"/>
      <c r="AN139" s="229"/>
      <c r="AO139" s="229"/>
      <c r="AP139" s="229"/>
      <c r="AQ139" s="229"/>
      <c r="AR139" s="229"/>
      <c r="AS139" s="229"/>
      <c r="AT139" s="229"/>
    </row>
    <row r="140" spans="1:46">
      <c r="A140" s="229"/>
      <c r="B140" s="229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  <c r="AB140" s="229"/>
      <c r="AC140" s="229"/>
      <c r="AD140" s="229"/>
      <c r="AE140" s="229"/>
      <c r="AF140" s="229"/>
      <c r="AG140" s="229"/>
      <c r="AH140" s="229"/>
      <c r="AI140" s="229"/>
      <c r="AJ140" s="229"/>
      <c r="AK140" s="229"/>
      <c r="AL140" s="229"/>
      <c r="AM140" s="229"/>
      <c r="AN140" s="229"/>
      <c r="AO140" s="229"/>
      <c r="AP140" s="229"/>
      <c r="AQ140" s="229"/>
      <c r="AR140" s="229"/>
      <c r="AS140" s="229"/>
      <c r="AT140" s="229"/>
    </row>
    <row r="141" spans="1:46">
      <c r="A141" s="229"/>
      <c r="B141" s="229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  <c r="AB141" s="229"/>
      <c r="AC141" s="229"/>
      <c r="AD141" s="229"/>
      <c r="AE141" s="229"/>
      <c r="AF141" s="229"/>
      <c r="AG141" s="229"/>
      <c r="AH141" s="229"/>
      <c r="AI141" s="229"/>
      <c r="AJ141" s="229"/>
      <c r="AK141" s="229"/>
      <c r="AL141" s="229"/>
      <c r="AM141" s="229"/>
      <c r="AN141" s="229"/>
      <c r="AO141" s="229"/>
      <c r="AP141" s="229"/>
      <c r="AQ141" s="229"/>
      <c r="AR141" s="229"/>
      <c r="AS141" s="229"/>
      <c r="AT141" s="229"/>
    </row>
    <row r="142" spans="1:46">
      <c r="A142" s="229"/>
      <c r="B142" s="229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  <c r="AB142" s="229"/>
      <c r="AC142" s="229"/>
      <c r="AD142" s="229"/>
      <c r="AE142" s="229"/>
      <c r="AF142" s="229"/>
      <c r="AG142" s="229"/>
      <c r="AH142" s="229"/>
      <c r="AI142" s="229"/>
      <c r="AJ142" s="229"/>
      <c r="AK142" s="229"/>
      <c r="AL142" s="229"/>
      <c r="AM142" s="229"/>
      <c r="AN142" s="229"/>
      <c r="AO142" s="229"/>
      <c r="AP142" s="229"/>
      <c r="AQ142" s="229"/>
      <c r="AR142" s="229"/>
      <c r="AS142" s="229"/>
      <c r="AT142" s="229"/>
    </row>
    <row r="143" spans="1:46">
      <c r="A143" s="229"/>
      <c r="B143" s="229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  <c r="AB143" s="229"/>
      <c r="AC143" s="229"/>
      <c r="AD143" s="229"/>
      <c r="AE143" s="229"/>
      <c r="AF143" s="229"/>
      <c r="AG143" s="229"/>
      <c r="AH143" s="229"/>
      <c r="AI143" s="229"/>
      <c r="AJ143" s="229"/>
      <c r="AK143" s="229"/>
      <c r="AL143" s="229"/>
      <c r="AM143" s="229"/>
      <c r="AN143" s="229"/>
      <c r="AO143" s="229"/>
      <c r="AP143" s="229"/>
      <c r="AQ143" s="229"/>
      <c r="AR143" s="229"/>
      <c r="AS143" s="229"/>
      <c r="AT143" s="229"/>
    </row>
    <row r="144" spans="1:46">
      <c r="A144" s="229"/>
      <c r="B144" s="229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  <c r="AB144" s="229"/>
      <c r="AC144" s="229"/>
      <c r="AD144" s="229"/>
      <c r="AE144" s="229"/>
      <c r="AF144" s="229"/>
      <c r="AG144" s="229"/>
      <c r="AH144" s="229"/>
      <c r="AI144" s="229"/>
      <c r="AJ144" s="229"/>
      <c r="AK144" s="229"/>
      <c r="AL144" s="229"/>
      <c r="AM144" s="229"/>
      <c r="AN144" s="229"/>
      <c r="AO144" s="229"/>
      <c r="AP144" s="229"/>
      <c r="AQ144" s="229"/>
      <c r="AR144" s="229"/>
      <c r="AS144" s="229"/>
      <c r="AT144" s="229"/>
    </row>
    <row r="145" spans="1:46">
      <c r="A145" s="229"/>
      <c r="B145" s="229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  <c r="AB145" s="229"/>
      <c r="AC145" s="229"/>
      <c r="AD145" s="229"/>
      <c r="AE145" s="229"/>
      <c r="AF145" s="229"/>
      <c r="AG145" s="229"/>
      <c r="AH145" s="229"/>
      <c r="AI145" s="229"/>
      <c r="AJ145" s="229"/>
      <c r="AK145" s="229"/>
      <c r="AL145" s="229"/>
      <c r="AM145" s="229"/>
      <c r="AN145" s="229"/>
      <c r="AO145" s="229"/>
      <c r="AP145" s="229"/>
      <c r="AQ145" s="229"/>
      <c r="AR145" s="229"/>
      <c r="AS145" s="229"/>
      <c r="AT145" s="229"/>
    </row>
    <row r="146" spans="1:46">
      <c r="A146" s="229"/>
      <c r="B146" s="229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29"/>
      <c r="AD146" s="229"/>
      <c r="AE146" s="229"/>
      <c r="AF146" s="229"/>
      <c r="AG146" s="229"/>
      <c r="AH146" s="229"/>
      <c r="AI146" s="229"/>
      <c r="AJ146" s="229"/>
      <c r="AK146" s="229"/>
      <c r="AL146" s="229"/>
      <c r="AM146" s="229"/>
      <c r="AN146" s="229"/>
      <c r="AO146" s="229"/>
      <c r="AP146" s="229"/>
      <c r="AQ146" s="229"/>
      <c r="AR146" s="229"/>
      <c r="AS146" s="229"/>
      <c r="AT146" s="229"/>
    </row>
    <row r="147" spans="1:46">
      <c r="A147" s="229"/>
      <c r="B147" s="229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  <c r="AB147" s="229"/>
      <c r="AC147" s="229"/>
      <c r="AD147" s="229"/>
      <c r="AE147" s="229"/>
      <c r="AF147" s="229"/>
      <c r="AG147" s="229"/>
      <c r="AH147" s="229"/>
      <c r="AI147" s="229"/>
      <c r="AJ147" s="229"/>
      <c r="AK147" s="229"/>
      <c r="AL147" s="229"/>
      <c r="AM147" s="229"/>
      <c r="AN147" s="229"/>
      <c r="AO147" s="229"/>
      <c r="AP147" s="229"/>
      <c r="AQ147" s="229"/>
      <c r="AR147" s="229"/>
      <c r="AS147" s="229"/>
      <c r="AT147" s="229"/>
    </row>
    <row r="148" spans="1:46">
      <c r="A148" s="229"/>
      <c r="B148" s="229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  <c r="AB148" s="229"/>
      <c r="AC148" s="229"/>
      <c r="AD148" s="229"/>
      <c r="AE148" s="229"/>
      <c r="AF148" s="229"/>
      <c r="AG148" s="229"/>
      <c r="AH148" s="229"/>
      <c r="AI148" s="229"/>
      <c r="AJ148" s="229"/>
      <c r="AK148" s="229"/>
      <c r="AL148" s="229"/>
      <c r="AM148" s="229"/>
      <c r="AN148" s="229"/>
      <c r="AO148" s="229"/>
      <c r="AP148" s="229"/>
      <c r="AQ148" s="229"/>
      <c r="AR148" s="229"/>
      <c r="AS148" s="229"/>
      <c r="AT148" s="229"/>
    </row>
    <row r="149" spans="1:46">
      <c r="A149" s="229"/>
      <c r="B149" s="229"/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  <c r="AB149" s="229"/>
      <c r="AC149" s="229"/>
      <c r="AD149" s="229"/>
      <c r="AE149" s="229"/>
      <c r="AF149" s="229"/>
      <c r="AG149" s="229"/>
      <c r="AH149" s="229"/>
      <c r="AI149" s="229"/>
      <c r="AJ149" s="229"/>
      <c r="AK149" s="229"/>
      <c r="AL149" s="229"/>
      <c r="AM149" s="229"/>
      <c r="AN149" s="229"/>
      <c r="AO149" s="229"/>
      <c r="AP149" s="229"/>
      <c r="AQ149" s="229"/>
      <c r="AR149" s="229"/>
      <c r="AS149" s="229"/>
      <c r="AT149" s="229"/>
    </row>
    <row r="150" spans="1:46">
      <c r="A150" s="229"/>
      <c r="B150" s="229"/>
      <c r="C150" s="229"/>
      <c r="D150" s="229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  <c r="AB150" s="229"/>
      <c r="AC150" s="229"/>
      <c r="AD150" s="229"/>
      <c r="AE150" s="229"/>
      <c r="AF150" s="229"/>
      <c r="AG150" s="229"/>
      <c r="AH150" s="229"/>
      <c r="AI150" s="229"/>
      <c r="AJ150" s="229"/>
      <c r="AK150" s="229"/>
      <c r="AL150" s="229"/>
      <c r="AM150" s="229"/>
      <c r="AN150" s="229"/>
      <c r="AO150" s="229"/>
      <c r="AP150" s="229"/>
      <c r="AQ150" s="229"/>
      <c r="AR150" s="229"/>
      <c r="AS150" s="229"/>
      <c r="AT150" s="229"/>
    </row>
    <row r="151" spans="1:46">
      <c r="A151" s="229"/>
      <c r="B151" s="229"/>
      <c r="C151" s="229"/>
      <c r="D151" s="229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  <c r="AB151" s="229"/>
      <c r="AC151" s="229"/>
      <c r="AD151" s="229"/>
      <c r="AE151" s="229"/>
      <c r="AF151" s="229"/>
      <c r="AG151" s="229"/>
      <c r="AH151" s="229"/>
      <c r="AI151" s="229"/>
      <c r="AJ151" s="229"/>
      <c r="AK151" s="229"/>
      <c r="AL151" s="229"/>
      <c r="AM151" s="229"/>
      <c r="AN151" s="229"/>
      <c r="AO151" s="229"/>
      <c r="AP151" s="229"/>
      <c r="AQ151" s="229"/>
      <c r="AR151" s="229"/>
      <c r="AS151" s="229"/>
      <c r="AT151" s="229"/>
    </row>
    <row r="152" spans="1:46">
      <c r="A152" s="229"/>
      <c r="B152" s="229"/>
      <c r="C152" s="229"/>
      <c r="D152" s="229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  <c r="AB152" s="229"/>
      <c r="AC152" s="229"/>
      <c r="AD152" s="229"/>
      <c r="AE152" s="229"/>
      <c r="AF152" s="229"/>
      <c r="AG152" s="229"/>
      <c r="AH152" s="229"/>
      <c r="AI152" s="229"/>
      <c r="AJ152" s="229"/>
      <c r="AK152" s="229"/>
      <c r="AL152" s="229"/>
      <c r="AM152" s="229"/>
      <c r="AN152" s="229"/>
      <c r="AO152" s="229"/>
      <c r="AP152" s="229"/>
      <c r="AQ152" s="229"/>
      <c r="AR152" s="229"/>
      <c r="AS152" s="229"/>
      <c r="AT152" s="229"/>
    </row>
    <row r="153" spans="1:46">
      <c r="A153" s="229"/>
      <c r="B153" s="229"/>
      <c r="C153" s="229"/>
      <c r="D153" s="229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  <c r="AB153" s="229"/>
      <c r="AC153" s="229"/>
      <c r="AD153" s="229"/>
      <c r="AE153" s="229"/>
      <c r="AF153" s="229"/>
      <c r="AG153" s="229"/>
      <c r="AH153" s="229"/>
      <c r="AI153" s="229"/>
      <c r="AJ153" s="229"/>
      <c r="AK153" s="229"/>
      <c r="AL153" s="229"/>
      <c r="AM153" s="229"/>
      <c r="AN153" s="229"/>
      <c r="AO153" s="229"/>
      <c r="AP153" s="229"/>
      <c r="AQ153" s="229"/>
      <c r="AR153" s="229"/>
      <c r="AS153" s="229"/>
      <c r="AT153" s="229"/>
    </row>
    <row r="154" spans="1:46">
      <c r="A154" s="229"/>
      <c r="B154" s="229"/>
      <c r="C154" s="229"/>
      <c r="D154" s="229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  <c r="AB154" s="229"/>
      <c r="AC154" s="229"/>
      <c r="AD154" s="229"/>
      <c r="AE154" s="229"/>
      <c r="AF154" s="229"/>
      <c r="AG154" s="229"/>
      <c r="AH154" s="229"/>
      <c r="AI154" s="229"/>
      <c r="AJ154" s="229"/>
      <c r="AK154" s="229"/>
      <c r="AL154" s="229"/>
      <c r="AM154" s="229"/>
      <c r="AN154" s="229"/>
      <c r="AO154" s="229"/>
      <c r="AP154" s="229"/>
      <c r="AQ154" s="229"/>
      <c r="AR154" s="229"/>
      <c r="AS154" s="229"/>
      <c r="AT154" s="229"/>
    </row>
    <row r="155" spans="1:46">
      <c r="A155" s="229"/>
      <c r="B155" s="229"/>
      <c r="C155" s="229"/>
      <c r="D155" s="229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  <c r="AB155" s="229"/>
      <c r="AC155" s="229"/>
      <c r="AD155" s="229"/>
      <c r="AE155" s="229"/>
      <c r="AF155" s="229"/>
      <c r="AG155" s="229"/>
      <c r="AH155" s="229"/>
      <c r="AI155" s="229"/>
      <c r="AJ155" s="229"/>
      <c r="AK155" s="229"/>
      <c r="AL155" s="229"/>
      <c r="AM155" s="229"/>
      <c r="AN155" s="229"/>
      <c r="AO155" s="229"/>
      <c r="AP155" s="229"/>
      <c r="AQ155" s="229"/>
      <c r="AR155" s="229"/>
      <c r="AS155" s="229"/>
      <c r="AT155" s="229"/>
    </row>
    <row r="156" spans="1:46">
      <c r="A156" s="229"/>
      <c r="B156" s="229"/>
      <c r="C156" s="229"/>
      <c r="D156" s="229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  <c r="AB156" s="229"/>
      <c r="AC156" s="229"/>
      <c r="AD156" s="229"/>
      <c r="AE156" s="229"/>
      <c r="AF156" s="229"/>
      <c r="AG156" s="229"/>
      <c r="AH156" s="229"/>
      <c r="AI156" s="229"/>
      <c r="AJ156" s="229"/>
      <c r="AK156" s="229"/>
      <c r="AL156" s="229"/>
      <c r="AM156" s="229"/>
      <c r="AN156" s="229"/>
      <c r="AO156" s="229"/>
      <c r="AP156" s="229"/>
      <c r="AQ156" s="229"/>
      <c r="AR156" s="229"/>
      <c r="AS156" s="229"/>
      <c r="AT156" s="229"/>
    </row>
    <row r="157" spans="1:46">
      <c r="A157" s="229"/>
      <c r="B157" s="229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229"/>
      <c r="AP157" s="229"/>
      <c r="AQ157" s="229"/>
      <c r="AR157" s="229"/>
      <c r="AS157" s="229"/>
      <c r="AT157" s="229"/>
    </row>
    <row r="158" spans="1:46">
      <c r="A158" s="229"/>
      <c r="B158" s="229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  <c r="AB158" s="229"/>
      <c r="AC158" s="229"/>
      <c r="AD158" s="229"/>
      <c r="AE158" s="229"/>
      <c r="AF158" s="229"/>
      <c r="AG158" s="229"/>
      <c r="AH158" s="229"/>
      <c r="AI158" s="229"/>
      <c r="AJ158" s="229"/>
      <c r="AK158" s="229"/>
      <c r="AL158" s="229"/>
      <c r="AM158" s="229"/>
      <c r="AN158" s="229"/>
      <c r="AO158" s="229"/>
      <c r="AP158" s="229"/>
      <c r="AQ158" s="229"/>
      <c r="AR158" s="229"/>
      <c r="AS158" s="229"/>
      <c r="AT158" s="229"/>
    </row>
    <row r="159" spans="1:46">
      <c r="A159" s="229"/>
      <c r="B159" s="229"/>
      <c r="C159" s="229"/>
      <c r="D159" s="229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  <c r="AB159" s="229"/>
      <c r="AC159" s="229"/>
      <c r="AD159" s="229"/>
      <c r="AE159" s="229"/>
      <c r="AF159" s="229"/>
      <c r="AG159" s="229"/>
      <c r="AH159" s="229"/>
      <c r="AI159" s="229"/>
      <c r="AJ159" s="229"/>
      <c r="AK159" s="229"/>
      <c r="AL159" s="229"/>
      <c r="AM159" s="229"/>
      <c r="AN159" s="229"/>
      <c r="AO159" s="229"/>
      <c r="AP159" s="229"/>
      <c r="AQ159" s="229"/>
      <c r="AR159" s="229"/>
      <c r="AS159" s="229"/>
      <c r="AT159" s="229"/>
    </row>
    <row r="160" spans="1:46">
      <c r="A160" s="229"/>
      <c r="B160" s="229"/>
      <c r="C160" s="229"/>
      <c r="D160" s="229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  <c r="AB160" s="229"/>
      <c r="AC160" s="229"/>
      <c r="AD160" s="229"/>
      <c r="AE160" s="229"/>
      <c r="AF160" s="229"/>
      <c r="AG160" s="229"/>
      <c r="AH160" s="229"/>
      <c r="AI160" s="229"/>
      <c r="AJ160" s="229"/>
      <c r="AK160" s="229"/>
      <c r="AL160" s="229"/>
      <c r="AM160" s="229"/>
      <c r="AN160" s="229"/>
      <c r="AO160" s="229"/>
      <c r="AP160" s="229"/>
      <c r="AQ160" s="229"/>
      <c r="AR160" s="229"/>
      <c r="AS160" s="229"/>
      <c r="AT160" s="229"/>
    </row>
    <row r="161" spans="1:46">
      <c r="A161" s="229"/>
      <c r="B161" s="229"/>
      <c r="C161" s="229"/>
      <c r="D161" s="229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  <c r="AB161" s="229"/>
      <c r="AC161" s="229"/>
      <c r="AD161" s="229"/>
      <c r="AE161" s="229"/>
      <c r="AF161" s="229"/>
      <c r="AG161" s="229"/>
      <c r="AH161" s="229"/>
      <c r="AI161" s="229"/>
      <c r="AJ161" s="229"/>
      <c r="AK161" s="229"/>
      <c r="AL161" s="229"/>
      <c r="AM161" s="229"/>
      <c r="AN161" s="229"/>
      <c r="AO161" s="229"/>
      <c r="AP161" s="229"/>
      <c r="AQ161" s="229"/>
      <c r="AR161" s="229"/>
      <c r="AS161" s="229"/>
      <c r="AT161" s="229"/>
    </row>
    <row r="162" spans="1:46">
      <c r="A162" s="229"/>
      <c r="B162" s="229"/>
      <c r="C162" s="229"/>
      <c r="D162" s="229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  <c r="AB162" s="229"/>
      <c r="AC162" s="229"/>
      <c r="AD162" s="229"/>
      <c r="AE162" s="229"/>
      <c r="AF162" s="229"/>
      <c r="AG162" s="229"/>
      <c r="AH162" s="229"/>
      <c r="AI162" s="229"/>
      <c r="AJ162" s="229"/>
      <c r="AK162" s="229"/>
      <c r="AL162" s="229"/>
      <c r="AM162" s="229"/>
      <c r="AN162" s="229"/>
      <c r="AO162" s="229"/>
      <c r="AP162" s="229"/>
      <c r="AQ162" s="229"/>
      <c r="AR162" s="229"/>
      <c r="AS162" s="229"/>
      <c r="AT162" s="229"/>
    </row>
    <row r="163" spans="1:46">
      <c r="A163" s="229"/>
      <c r="B163" s="229"/>
      <c r="C163" s="229"/>
      <c r="D163" s="229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  <c r="AB163" s="229"/>
      <c r="AC163" s="229"/>
      <c r="AD163" s="229"/>
      <c r="AE163" s="229"/>
      <c r="AF163" s="229"/>
      <c r="AG163" s="229"/>
      <c r="AH163" s="229"/>
      <c r="AI163" s="229"/>
      <c r="AJ163" s="229"/>
      <c r="AK163" s="229"/>
      <c r="AL163" s="229"/>
      <c r="AM163" s="229"/>
      <c r="AN163" s="229"/>
      <c r="AO163" s="229"/>
      <c r="AP163" s="229"/>
      <c r="AQ163" s="229"/>
      <c r="AR163" s="229"/>
      <c r="AS163" s="229"/>
      <c r="AT163" s="229"/>
    </row>
  </sheetData>
  <mergeCells count="22">
    <mergeCell ref="C44:AE44"/>
    <mergeCell ref="C33:E33"/>
    <mergeCell ref="A36:AG36"/>
    <mergeCell ref="C41:AE41"/>
    <mergeCell ref="C42:AE42"/>
    <mergeCell ref="C43:AE43"/>
    <mergeCell ref="C34:M34"/>
    <mergeCell ref="AB34:AG34"/>
    <mergeCell ref="C19:AA19"/>
    <mergeCell ref="D18:AG18"/>
    <mergeCell ref="A1:AO1"/>
    <mergeCell ref="A2:A3"/>
    <mergeCell ref="B2:B3"/>
    <mergeCell ref="C2:AG2"/>
    <mergeCell ref="AH2:AH3"/>
    <mergeCell ref="AI2:AI3"/>
    <mergeCell ref="AJ2:AJ3"/>
    <mergeCell ref="AK2:AK3"/>
    <mergeCell ref="AL2:AL3"/>
    <mergeCell ref="AM2:AM3"/>
    <mergeCell ref="AN2:AN3"/>
    <mergeCell ref="AO2:AO3"/>
  </mergeCells>
  <pageMargins left="0.70866141732283472" right="0.70866141732283472" top="0.35" bottom="0.27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ККЦ</vt:lpstr>
      <vt:lpstr>ОКП</vt:lpstr>
      <vt:lpstr>Лист4</vt:lpstr>
      <vt:lpstr>макеевка</vt:lpstr>
      <vt:lpstr>virusenok</vt:lpstr>
      <vt:lpstr>Лист1</vt:lpstr>
      <vt:lpstr>Лист2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Комп3</dc:creator>
  <cp:lastModifiedBy>Комп3</cp:lastModifiedBy>
  <cp:lastPrinted>2013-04-11T08:24:34Z</cp:lastPrinted>
  <dcterms:created xsi:type="dcterms:W3CDTF">2013-01-04T12:24:57Z</dcterms:created>
  <dcterms:modified xsi:type="dcterms:W3CDTF">2013-04-11T08:48:36Z</dcterms:modified>
</cp:coreProperties>
</file>