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2013г" sheetId="1" r:id="rId1"/>
    <sheet name="2013_2" sheetId="2" r:id="rId2"/>
  </sheets>
  <calcPr calcId="145621"/>
</workbook>
</file>

<file path=xl/calcChain.xml><?xml version="1.0" encoding="utf-8"?>
<calcChain xmlns="http://schemas.openxmlformats.org/spreadsheetml/2006/main">
  <c r="G9" i="2" l="1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E9" i="2" l="1"/>
  <c r="I9" i="2"/>
  <c r="K9" i="2"/>
  <c r="M9" i="2"/>
  <c r="O9" i="2"/>
  <c r="Q9" i="2"/>
  <c r="S9" i="2"/>
  <c r="U9" i="2"/>
  <c r="W9" i="2"/>
  <c r="Y9" i="2"/>
  <c r="AA9" i="2"/>
  <c r="AC9" i="2"/>
  <c r="AE9" i="2"/>
  <c r="AG9" i="2"/>
  <c r="AI9" i="2"/>
  <c r="AK9" i="2"/>
  <c r="AM9" i="2"/>
  <c r="AO9" i="2"/>
  <c r="AQ9" i="2"/>
  <c r="AS9" i="2"/>
  <c r="BM9" i="2" s="1"/>
  <c r="AU9" i="2"/>
  <c r="AW9" i="2"/>
  <c r="AY9" i="2"/>
  <c r="BA9" i="2"/>
  <c r="BC9" i="2"/>
  <c r="BE9" i="2"/>
  <c r="BG9" i="2"/>
  <c r="BI9" i="2"/>
  <c r="BK9" i="2"/>
  <c r="C9" i="2"/>
  <c r="E15" i="2"/>
  <c r="G15" i="2"/>
  <c r="I15" i="2"/>
  <c r="K15" i="2"/>
  <c r="M15" i="2"/>
  <c r="O15" i="2"/>
  <c r="Q15" i="2"/>
  <c r="S15" i="2"/>
  <c r="U15" i="2"/>
  <c r="W15" i="2"/>
  <c r="Y15" i="2"/>
  <c r="AA15" i="2"/>
  <c r="AC15" i="2"/>
  <c r="AE15" i="2"/>
  <c r="AG15" i="2"/>
  <c r="AI15" i="2"/>
  <c r="AK15" i="2"/>
  <c r="AM15" i="2"/>
  <c r="AO15" i="2"/>
  <c r="AQ15" i="2"/>
  <c r="AS15" i="2"/>
  <c r="AU15" i="2"/>
  <c r="AW15" i="2"/>
  <c r="AY15" i="2"/>
  <c r="BA15" i="2"/>
  <c r="BC15" i="2"/>
  <c r="BE15" i="2"/>
  <c r="BG15" i="2"/>
  <c r="BI15" i="2"/>
  <c r="BK15" i="2"/>
  <c r="C15" i="2"/>
  <c r="BK16" i="2"/>
  <c r="BI16" i="2"/>
  <c r="BG16" i="2"/>
  <c r="BE16" i="2"/>
  <c r="BC16" i="2"/>
  <c r="BA16" i="2"/>
  <c r="AY16" i="2"/>
  <c r="AW16" i="2"/>
  <c r="AU16" i="2"/>
  <c r="AS16" i="2"/>
  <c r="AQ16" i="2"/>
  <c r="AO16" i="2"/>
  <c r="AM16" i="2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K16" i="2"/>
  <c r="I16" i="2"/>
  <c r="G16" i="2"/>
  <c r="E16" i="2"/>
  <c r="C16" i="2"/>
  <c r="BO16" i="2" s="1"/>
  <c r="BO15" i="2"/>
  <c r="BN41" i="1"/>
  <c r="BL41" i="1"/>
  <c r="BK39" i="1" s="1"/>
  <c r="BK41" i="1"/>
  <c r="BK13" i="2" s="1"/>
  <c r="BJ41" i="1"/>
  <c r="BI39" i="1" s="1"/>
  <c r="BI41" i="1"/>
  <c r="BI13" i="2" s="1"/>
  <c r="BH41" i="1"/>
  <c r="BG39" i="1" s="1"/>
  <c r="BG41" i="1"/>
  <c r="BG13" i="2" s="1"/>
  <c r="BF41" i="1"/>
  <c r="BE39" i="1" s="1"/>
  <c r="BE41" i="1"/>
  <c r="BE13" i="2" s="1"/>
  <c r="BD41" i="1"/>
  <c r="BC39" i="1" s="1"/>
  <c r="BC41" i="1"/>
  <c r="BC13" i="2" s="1"/>
  <c r="BB41" i="1"/>
  <c r="BA39" i="1" s="1"/>
  <c r="BA41" i="1"/>
  <c r="BA13" i="2" s="1"/>
  <c r="AZ41" i="1"/>
  <c r="AY39" i="1" s="1"/>
  <c r="AY41" i="1"/>
  <c r="AY13" i="2" s="1"/>
  <c r="AX41" i="1"/>
  <c r="AW39" i="1" s="1"/>
  <c r="AW41" i="1"/>
  <c r="AW13" i="2" s="1"/>
  <c r="AV41" i="1"/>
  <c r="AU39" i="1" s="1"/>
  <c r="AU41" i="1"/>
  <c r="AU13" i="2" s="1"/>
  <c r="AT41" i="1"/>
  <c r="AS39" i="1" s="1"/>
  <c r="AS41" i="1"/>
  <c r="AS13" i="2" s="1"/>
  <c r="AR41" i="1"/>
  <c r="AQ39" i="1" s="1"/>
  <c r="AQ41" i="1"/>
  <c r="AQ13" i="2" s="1"/>
  <c r="AP41" i="1"/>
  <c r="AO39" i="1" s="1"/>
  <c r="AO41" i="1"/>
  <c r="AO13" i="2" s="1"/>
  <c r="AN41" i="1"/>
  <c r="AM39" i="1" s="1"/>
  <c r="AM41" i="1"/>
  <c r="AM13" i="2" s="1"/>
  <c r="AL41" i="1"/>
  <c r="AK39" i="1" s="1"/>
  <c r="AK41" i="1"/>
  <c r="AK13" i="2" s="1"/>
  <c r="AJ41" i="1"/>
  <c r="AI39" i="1" s="1"/>
  <c r="AI41" i="1"/>
  <c r="AI13" i="2" s="1"/>
  <c r="AH41" i="1"/>
  <c r="AG39" i="1" s="1"/>
  <c r="AG41" i="1"/>
  <c r="AG13" i="2" s="1"/>
  <c r="AF41" i="1"/>
  <c r="AE39" i="1" s="1"/>
  <c r="AE41" i="1"/>
  <c r="AE13" i="2" s="1"/>
  <c r="AD41" i="1"/>
  <c r="AC39" i="1" s="1"/>
  <c r="AC41" i="1"/>
  <c r="AC13" i="2" s="1"/>
  <c r="AB41" i="1"/>
  <c r="AA39" i="1" s="1"/>
  <c r="AA41" i="1"/>
  <c r="AA13" i="2" s="1"/>
  <c r="Z41" i="1"/>
  <c r="Y39" i="1" s="1"/>
  <c r="Y41" i="1"/>
  <c r="Y13" i="2" s="1"/>
  <c r="X41" i="1"/>
  <c r="W39" i="1" s="1"/>
  <c r="W41" i="1"/>
  <c r="W13" i="2" s="1"/>
  <c r="V41" i="1"/>
  <c r="U39" i="1" s="1"/>
  <c r="U41" i="1"/>
  <c r="U13" i="2" s="1"/>
  <c r="T41" i="1"/>
  <c r="S39" i="1" s="1"/>
  <c r="S41" i="1"/>
  <c r="S13" i="2" s="1"/>
  <c r="R41" i="1"/>
  <c r="Q39" i="1" s="1"/>
  <c r="Q41" i="1"/>
  <c r="Q13" i="2" s="1"/>
  <c r="P41" i="1"/>
  <c r="O39" i="1" s="1"/>
  <c r="O41" i="1"/>
  <c r="O13" i="2" s="1"/>
  <c r="N41" i="1"/>
  <c r="M39" i="1" s="1"/>
  <c r="M41" i="1"/>
  <c r="M13" i="2" s="1"/>
  <c r="L41" i="1"/>
  <c r="K39" i="1" s="1"/>
  <c r="K41" i="1"/>
  <c r="K13" i="2" s="1"/>
  <c r="J41" i="1"/>
  <c r="I39" i="1" s="1"/>
  <c r="I41" i="1"/>
  <c r="H41" i="1"/>
  <c r="G39" i="1" s="1"/>
  <c r="G41" i="1"/>
  <c r="G13" i="2" s="1"/>
  <c r="F41" i="1"/>
  <c r="E39" i="1" s="1"/>
  <c r="E41" i="1"/>
  <c r="E13" i="2" s="1"/>
  <c r="D41" i="1"/>
  <c r="C39" i="1" s="1"/>
  <c r="C41" i="1"/>
  <c r="C13" i="2" s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N37" i="1"/>
  <c r="BL37" i="1"/>
  <c r="BK37" i="1"/>
  <c r="BK12" i="2" s="1"/>
  <c r="BJ37" i="1"/>
  <c r="BI37" i="1"/>
  <c r="BI12" i="2" s="1"/>
  <c r="BH37" i="1"/>
  <c r="BG37" i="1"/>
  <c r="BG12" i="2" s="1"/>
  <c r="BF37" i="1"/>
  <c r="BE37" i="1"/>
  <c r="BE12" i="2" s="1"/>
  <c r="BD37" i="1"/>
  <c r="BC37" i="1"/>
  <c r="BC12" i="2" s="1"/>
  <c r="BB37" i="1"/>
  <c r="BA37" i="1"/>
  <c r="BA12" i="2" s="1"/>
  <c r="AZ37" i="1"/>
  <c r="AY37" i="1"/>
  <c r="AY12" i="2" s="1"/>
  <c r="AX37" i="1"/>
  <c r="AW37" i="1"/>
  <c r="AW12" i="2" s="1"/>
  <c r="AV37" i="1"/>
  <c r="AU37" i="1"/>
  <c r="AU12" i="2" s="1"/>
  <c r="AT37" i="1"/>
  <c r="AS37" i="1"/>
  <c r="AS12" i="2" s="1"/>
  <c r="AR37" i="1"/>
  <c r="AQ37" i="1"/>
  <c r="AQ12" i="2" s="1"/>
  <c r="AP37" i="1"/>
  <c r="AO37" i="1"/>
  <c r="AO12" i="2" s="1"/>
  <c r="AN37" i="1"/>
  <c r="AM37" i="1"/>
  <c r="AM12" i="2" s="1"/>
  <c r="AL37" i="1"/>
  <c r="AK37" i="1"/>
  <c r="AK12" i="2" s="1"/>
  <c r="AJ37" i="1"/>
  <c r="AI37" i="1"/>
  <c r="AI12" i="2" s="1"/>
  <c r="AH37" i="1"/>
  <c r="AG37" i="1"/>
  <c r="AG12" i="2" s="1"/>
  <c r="AF37" i="1"/>
  <c r="AE37" i="1"/>
  <c r="AE12" i="2" s="1"/>
  <c r="AD37" i="1"/>
  <c r="AC37" i="1"/>
  <c r="AC12" i="2" s="1"/>
  <c r="AB37" i="1"/>
  <c r="AA37" i="1"/>
  <c r="AA12" i="2" s="1"/>
  <c r="Z37" i="1"/>
  <c r="Y37" i="1"/>
  <c r="Y12" i="2" s="1"/>
  <c r="X37" i="1"/>
  <c r="W37" i="1"/>
  <c r="W12" i="2" s="1"/>
  <c r="V37" i="1"/>
  <c r="U37" i="1"/>
  <c r="U12" i="2" s="1"/>
  <c r="T37" i="1"/>
  <c r="S37" i="1"/>
  <c r="S12" i="2" s="1"/>
  <c r="R37" i="1"/>
  <c r="Q37" i="1"/>
  <c r="Q12" i="2" s="1"/>
  <c r="P37" i="1"/>
  <c r="O37" i="1"/>
  <c r="O12" i="2" s="1"/>
  <c r="N37" i="1"/>
  <c r="M37" i="1"/>
  <c r="M12" i="2" s="1"/>
  <c r="L37" i="1"/>
  <c r="K37" i="1"/>
  <c r="K12" i="2" s="1"/>
  <c r="J37" i="1"/>
  <c r="I37" i="1"/>
  <c r="I12" i="2" s="1"/>
  <c r="H37" i="1"/>
  <c r="G37" i="1"/>
  <c r="G12" i="2" s="1"/>
  <c r="F37" i="1"/>
  <c r="E37" i="1"/>
  <c r="E12" i="2" s="1"/>
  <c r="D37" i="1"/>
  <c r="C37" i="1"/>
  <c r="C12" i="2" s="1"/>
  <c r="BK35" i="1"/>
  <c r="BI35" i="1"/>
  <c r="BG35" i="1"/>
  <c r="BE35" i="1"/>
  <c r="BC35" i="1"/>
  <c r="BA35" i="1"/>
  <c r="AY35" i="1"/>
  <c r="AW35" i="1"/>
  <c r="AU35" i="1"/>
  <c r="AS35" i="1"/>
  <c r="AQ35" i="1"/>
  <c r="AO35" i="1"/>
  <c r="AM35" i="1"/>
  <c r="AK35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G35" i="1"/>
  <c r="E35" i="1"/>
  <c r="C35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N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I13" i="2" s="1"/>
  <c r="H33" i="1"/>
  <c r="G33" i="1"/>
  <c r="F33" i="1"/>
  <c r="E33" i="1"/>
  <c r="D33" i="1"/>
  <c r="C33" i="1"/>
  <c r="BK31" i="1"/>
  <c r="BI31" i="1"/>
  <c r="BG31" i="1"/>
  <c r="BE31" i="1"/>
  <c r="BC31" i="1"/>
  <c r="BA31" i="1"/>
  <c r="AY31" i="1"/>
  <c r="AW31" i="1"/>
  <c r="AU31" i="1"/>
  <c r="AS31" i="1"/>
  <c r="AQ31" i="1"/>
  <c r="AO31" i="1"/>
  <c r="AM31" i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E31" i="1"/>
  <c r="C31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N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27" i="1"/>
  <c r="BI27" i="1"/>
  <c r="BG27" i="1"/>
  <c r="BE27" i="1"/>
  <c r="BC27" i="1"/>
  <c r="BA27" i="1"/>
  <c r="AY27" i="1"/>
  <c r="AW27" i="1"/>
  <c r="AU27" i="1"/>
  <c r="AS27" i="1"/>
  <c r="AQ27" i="1"/>
  <c r="AO27" i="1"/>
  <c r="AM27" i="1"/>
  <c r="AK27" i="1"/>
  <c r="AI27" i="1"/>
  <c r="AG27" i="1"/>
  <c r="AE27" i="1"/>
  <c r="AC27" i="1"/>
  <c r="AA27" i="1"/>
  <c r="Y27" i="1"/>
  <c r="W27" i="1"/>
  <c r="U27" i="1"/>
  <c r="S27" i="1"/>
  <c r="Q27" i="1"/>
  <c r="O27" i="1"/>
  <c r="M27" i="1"/>
  <c r="K27" i="1"/>
  <c r="I27" i="1"/>
  <c r="G27" i="1"/>
  <c r="E27" i="1"/>
  <c r="C27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N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K23" i="1"/>
  <c r="BK10" i="2" s="1"/>
  <c r="BI23" i="1"/>
  <c r="BI10" i="2" s="1"/>
  <c r="BG23" i="1"/>
  <c r="BG10" i="2" s="1"/>
  <c r="BE23" i="1"/>
  <c r="BE10" i="2" s="1"/>
  <c r="BC23" i="1"/>
  <c r="BC10" i="2" s="1"/>
  <c r="BA23" i="1"/>
  <c r="BA10" i="2" s="1"/>
  <c r="AY23" i="1"/>
  <c r="AY10" i="2" s="1"/>
  <c r="AW23" i="1"/>
  <c r="AW10" i="2" s="1"/>
  <c r="AU23" i="1"/>
  <c r="AU10" i="2" s="1"/>
  <c r="AS23" i="1"/>
  <c r="AS10" i="2" s="1"/>
  <c r="AQ23" i="1"/>
  <c r="AQ10" i="2" s="1"/>
  <c r="AO23" i="1"/>
  <c r="AO10" i="2" s="1"/>
  <c r="AM23" i="1"/>
  <c r="AM10" i="2" s="1"/>
  <c r="AK23" i="1"/>
  <c r="AK10" i="2" s="1"/>
  <c r="AI23" i="1"/>
  <c r="AI10" i="2" s="1"/>
  <c r="AG23" i="1"/>
  <c r="AG10" i="2" s="1"/>
  <c r="AE23" i="1"/>
  <c r="AE10" i="2" s="1"/>
  <c r="AC23" i="1"/>
  <c r="AC10" i="2" s="1"/>
  <c r="AA23" i="1"/>
  <c r="AA10" i="2" s="1"/>
  <c r="Y23" i="1"/>
  <c r="Y10" i="2" s="1"/>
  <c r="W23" i="1"/>
  <c r="W10" i="2" s="1"/>
  <c r="U23" i="1"/>
  <c r="U10" i="2" s="1"/>
  <c r="S23" i="1"/>
  <c r="S10" i="2" s="1"/>
  <c r="Q23" i="1"/>
  <c r="Q10" i="2" s="1"/>
  <c r="O23" i="1"/>
  <c r="O10" i="2" s="1"/>
  <c r="M23" i="1"/>
  <c r="M10" i="2" s="1"/>
  <c r="K23" i="1"/>
  <c r="K10" i="2" s="1"/>
  <c r="I23" i="1"/>
  <c r="I10" i="2" s="1"/>
  <c r="G23" i="1"/>
  <c r="G10" i="2" s="1"/>
  <c r="E23" i="1"/>
  <c r="E10" i="2" s="1"/>
  <c r="C23" i="1"/>
  <c r="C10" i="2" s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N21" i="1"/>
  <c r="BL21" i="1"/>
  <c r="BK21" i="1"/>
  <c r="BJ21" i="1"/>
  <c r="BI19" i="1" s="1"/>
  <c r="BI21" i="1"/>
  <c r="BH21" i="1"/>
  <c r="BG21" i="1"/>
  <c r="BF21" i="1"/>
  <c r="BE19" i="1" s="1"/>
  <c r="BE21" i="1"/>
  <c r="BD21" i="1"/>
  <c r="BC21" i="1"/>
  <c r="BB21" i="1"/>
  <c r="BA19" i="1" s="1"/>
  <c r="BA21" i="1"/>
  <c r="AZ21" i="1"/>
  <c r="AY21" i="1"/>
  <c r="AX21" i="1"/>
  <c r="AW19" i="1" s="1"/>
  <c r="AW21" i="1"/>
  <c r="AV21" i="1"/>
  <c r="AU21" i="1"/>
  <c r="AT21" i="1"/>
  <c r="AS19" i="1" s="1"/>
  <c r="AS21" i="1"/>
  <c r="AR21" i="1"/>
  <c r="AQ21" i="1"/>
  <c r="AP21" i="1"/>
  <c r="AO19" i="1" s="1"/>
  <c r="AO21" i="1"/>
  <c r="AN21" i="1"/>
  <c r="AM21" i="1"/>
  <c r="AL21" i="1"/>
  <c r="AK19" i="1" s="1"/>
  <c r="AK21" i="1"/>
  <c r="AJ21" i="1"/>
  <c r="AI21" i="1"/>
  <c r="AH21" i="1"/>
  <c r="AG19" i="1" s="1"/>
  <c r="AG21" i="1"/>
  <c r="AF21" i="1"/>
  <c r="AE21" i="1"/>
  <c r="AD21" i="1"/>
  <c r="AC19" i="1" s="1"/>
  <c r="AC21" i="1"/>
  <c r="AB21" i="1"/>
  <c r="AA21" i="1"/>
  <c r="Z21" i="1"/>
  <c r="Y19" i="1" s="1"/>
  <c r="Y21" i="1"/>
  <c r="X21" i="1"/>
  <c r="W21" i="1"/>
  <c r="V21" i="1"/>
  <c r="U19" i="1" s="1"/>
  <c r="U21" i="1"/>
  <c r="T21" i="1"/>
  <c r="S21" i="1"/>
  <c r="R21" i="1"/>
  <c r="Q19" i="1" s="1"/>
  <c r="Q21" i="1"/>
  <c r="P21" i="1"/>
  <c r="O21" i="1"/>
  <c r="N21" i="1"/>
  <c r="M19" i="1" s="1"/>
  <c r="M21" i="1"/>
  <c r="L21" i="1"/>
  <c r="K21" i="1"/>
  <c r="J21" i="1"/>
  <c r="I19" i="1" s="1"/>
  <c r="I21" i="1"/>
  <c r="H21" i="1"/>
  <c r="G21" i="1"/>
  <c r="F21" i="1"/>
  <c r="E19" i="1" s="1"/>
  <c r="E21" i="1"/>
  <c r="D21" i="1"/>
  <c r="C21" i="1"/>
  <c r="BK19" i="1"/>
  <c r="BG19" i="1"/>
  <c r="BC19" i="1"/>
  <c r="AY19" i="1"/>
  <c r="AU19" i="1"/>
  <c r="AQ19" i="1"/>
  <c r="AM19" i="1"/>
  <c r="AI19" i="1"/>
  <c r="AE19" i="1"/>
  <c r="AA19" i="1"/>
  <c r="W19" i="1"/>
  <c r="S19" i="1"/>
  <c r="O19" i="1"/>
  <c r="K19" i="1"/>
  <c r="G19" i="1"/>
  <c r="C19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N17" i="1"/>
  <c r="BL17" i="1"/>
  <c r="BK17" i="1"/>
  <c r="BJ17" i="1"/>
  <c r="BI15" i="1" s="1"/>
  <c r="BI7" i="2" s="1"/>
  <c r="BI17" i="1"/>
  <c r="BH17" i="1"/>
  <c r="BG15" i="1" s="1"/>
  <c r="BG7" i="2" s="1"/>
  <c r="BG17" i="1"/>
  <c r="BF17" i="1"/>
  <c r="BE15" i="1" s="1"/>
  <c r="BE7" i="2" s="1"/>
  <c r="BE17" i="1"/>
  <c r="BD17" i="1"/>
  <c r="BC15" i="1" s="1"/>
  <c r="BC7" i="2" s="1"/>
  <c r="BC17" i="1"/>
  <c r="BB17" i="1"/>
  <c r="BA15" i="1" s="1"/>
  <c r="BA7" i="2" s="1"/>
  <c r="BA17" i="1"/>
  <c r="AZ17" i="1"/>
  <c r="AY15" i="1" s="1"/>
  <c r="AY7" i="2" s="1"/>
  <c r="AY17" i="1"/>
  <c r="AX17" i="1"/>
  <c r="AW15" i="1" s="1"/>
  <c r="AW7" i="2" s="1"/>
  <c r="AW17" i="1"/>
  <c r="AV17" i="1"/>
  <c r="AU15" i="1" s="1"/>
  <c r="AU7" i="2" s="1"/>
  <c r="AU17" i="1"/>
  <c r="AT17" i="1"/>
  <c r="AS15" i="1" s="1"/>
  <c r="AS7" i="2" s="1"/>
  <c r="AS17" i="1"/>
  <c r="AR17" i="1"/>
  <c r="AQ15" i="1" s="1"/>
  <c r="AQ7" i="2" s="1"/>
  <c r="AQ17" i="1"/>
  <c r="AP17" i="1"/>
  <c r="AO15" i="1" s="1"/>
  <c r="AO7" i="2" s="1"/>
  <c r="AO17" i="1"/>
  <c r="AN17" i="1"/>
  <c r="AM15" i="1" s="1"/>
  <c r="AM7" i="2" s="1"/>
  <c r="AM17" i="1"/>
  <c r="AL17" i="1"/>
  <c r="AK15" i="1" s="1"/>
  <c r="AK7" i="2" s="1"/>
  <c r="AK17" i="1"/>
  <c r="AJ17" i="1"/>
  <c r="AI15" i="1" s="1"/>
  <c r="AI7" i="2" s="1"/>
  <c r="AI17" i="1"/>
  <c r="AH17" i="1"/>
  <c r="AG15" i="1" s="1"/>
  <c r="AG7" i="2" s="1"/>
  <c r="AG17" i="1"/>
  <c r="AF17" i="1"/>
  <c r="AE15" i="1" s="1"/>
  <c r="AE7" i="2" s="1"/>
  <c r="AE17" i="1"/>
  <c r="AD17" i="1"/>
  <c r="AC15" i="1" s="1"/>
  <c r="AC7" i="2" s="1"/>
  <c r="AC17" i="1"/>
  <c r="AB17" i="1"/>
  <c r="AA15" i="1" s="1"/>
  <c r="AA7" i="2" s="1"/>
  <c r="AA17" i="1"/>
  <c r="Z17" i="1"/>
  <c r="Y15" i="1" s="1"/>
  <c r="Y7" i="2" s="1"/>
  <c r="Y17" i="1"/>
  <c r="X17" i="1"/>
  <c r="W15" i="1" s="1"/>
  <c r="W7" i="2" s="1"/>
  <c r="W17" i="1"/>
  <c r="V17" i="1"/>
  <c r="U15" i="1" s="1"/>
  <c r="U7" i="2" s="1"/>
  <c r="U17" i="1"/>
  <c r="T17" i="1"/>
  <c r="S15" i="1" s="1"/>
  <c r="S7" i="2" s="1"/>
  <c r="S17" i="1"/>
  <c r="R17" i="1"/>
  <c r="Q15" i="1" s="1"/>
  <c r="Q7" i="2" s="1"/>
  <c r="Q17" i="1"/>
  <c r="P17" i="1"/>
  <c r="O15" i="1" s="1"/>
  <c r="O7" i="2" s="1"/>
  <c r="O17" i="1"/>
  <c r="N17" i="1"/>
  <c r="M15" i="1" s="1"/>
  <c r="M7" i="2" s="1"/>
  <c r="M17" i="1"/>
  <c r="L17" i="1"/>
  <c r="K15" i="1" s="1"/>
  <c r="K7" i="2" s="1"/>
  <c r="K17" i="1"/>
  <c r="J17" i="1"/>
  <c r="I15" i="1" s="1"/>
  <c r="I7" i="2" s="1"/>
  <c r="I17" i="1"/>
  <c r="H17" i="1"/>
  <c r="G15" i="1" s="1"/>
  <c r="G7" i="2" s="1"/>
  <c r="G17" i="1"/>
  <c r="F17" i="1"/>
  <c r="E15" i="1" s="1"/>
  <c r="E7" i="2" s="1"/>
  <c r="E17" i="1"/>
  <c r="D17" i="1"/>
  <c r="C15" i="1" s="1"/>
  <c r="C7" i="2" s="1"/>
  <c r="C17" i="1"/>
  <c r="BK15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N13" i="1"/>
  <c r="BL13" i="1"/>
  <c r="BK13" i="1"/>
  <c r="BJ13" i="1"/>
  <c r="BI11" i="1" s="1"/>
  <c r="BI6" i="2" s="1"/>
  <c r="BI13" i="1"/>
  <c r="BH13" i="1"/>
  <c r="BG11" i="1" s="1"/>
  <c r="BG6" i="2" s="1"/>
  <c r="BG13" i="1"/>
  <c r="BF13" i="1"/>
  <c r="BE11" i="1" s="1"/>
  <c r="BE6" i="2" s="1"/>
  <c r="BE13" i="1"/>
  <c r="BD13" i="1"/>
  <c r="BC11" i="1" s="1"/>
  <c r="BC6" i="2" s="1"/>
  <c r="BC13" i="1"/>
  <c r="BB13" i="1"/>
  <c r="BA11" i="1" s="1"/>
  <c r="BA6" i="2" s="1"/>
  <c r="BA13" i="1"/>
  <c r="AZ13" i="1"/>
  <c r="AY11" i="1" s="1"/>
  <c r="AY6" i="2" s="1"/>
  <c r="AY13" i="1"/>
  <c r="AX13" i="1"/>
  <c r="AW11" i="1" s="1"/>
  <c r="AW6" i="2" s="1"/>
  <c r="AW13" i="1"/>
  <c r="AV13" i="1"/>
  <c r="AU11" i="1" s="1"/>
  <c r="AU6" i="2" s="1"/>
  <c r="AU13" i="1"/>
  <c r="AT13" i="1"/>
  <c r="AS11" i="1" s="1"/>
  <c r="AS6" i="2" s="1"/>
  <c r="AS13" i="1"/>
  <c r="AR13" i="1"/>
  <c r="AQ11" i="1" s="1"/>
  <c r="AQ6" i="2" s="1"/>
  <c r="AQ13" i="1"/>
  <c r="AP13" i="1"/>
  <c r="AO11" i="1" s="1"/>
  <c r="AO6" i="2" s="1"/>
  <c r="AO13" i="1"/>
  <c r="AN13" i="1"/>
  <c r="AM11" i="1" s="1"/>
  <c r="AM6" i="2" s="1"/>
  <c r="AM13" i="1"/>
  <c r="AL13" i="1"/>
  <c r="AK11" i="1" s="1"/>
  <c r="AK6" i="2" s="1"/>
  <c r="AK13" i="1"/>
  <c r="AJ13" i="1"/>
  <c r="AI11" i="1" s="1"/>
  <c r="AI6" i="2" s="1"/>
  <c r="AI13" i="1"/>
  <c r="AH13" i="1"/>
  <c r="AG11" i="1" s="1"/>
  <c r="AG6" i="2" s="1"/>
  <c r="AG13" i="1"/>
  <c r="AF13" i="1"/>
  <c r="AE13" i="1"/>
  <c r="AD13" i="1"/>
  <c r="AC11" i="1" s="1"/>
  <c r="AC6" i="2" s="1"/>
  <c r="AC13" i="1"/>
  <c r="AB13" i="1"/>
  <c r="AA11" i="1" s="1"/>
  <c r="AA6" i="2" s="1"/>
  <c r="AA13" i="1"/>
  <c r="Z13" i="1"/>
  <c r="Y11" i="1" s="1"/>
  <c r="Y6" i="2" s="1"/>
  <c r="Y13" i="1"/>
  <c r="X13" i="1"/>
  <c r="W11" i="1" s="1"/>
  <c r="W6" i="2" s="1"/>
  <c r="W13" i="1"/>
  <c r="V13" i="1"/>
  <c r="U11" i="1" s="1"/>
  <c r="U6" i="2" s="1"/>
  <c r="U13" i="1"/>
  <c r="T13" i="1"/>
  <c r="S11" i="1" s="1"/>
  <c r="S6" i="2" s="1"/>
  <c r="S13" i="1"/>
  <c r="R13" i="1"/>
  <c r="Q11" i="1" s="1"/>
  <c r="Q6" i="2" s="1"/>
  <c r="Q13" i="1"/>
  <c r="P13" i="1"/>
  <c r="O11" i="1" s="1"/>
  <c r="O6" i="2" s="1"/>
  <c r="O13" i="1"/>
  <c r="N13" i="1"/>
  <c r="M11" i="1" s="1"/>
  <c r="M6" i="2" s="1"/>
  <c r="M13" i="1"/>
  <c r="L13" i="1"/>
  <c r="K11" i="1" s="1"/>
  <c r="K6" i="2" s="1"/>
  <c r="K13" i="1"/>
  <c r="J13" i="1"/>
  <c r="I11" i="1" s="1"/>
  <c r="I6" i="2" s="1"/>
  <c r="I13" i="1"/>
  <c r="H13" i="1"/>
  <c r="G11" i="1" s="1"/>
  <c r="G6" i="2" s="1"/>
  <c r="G13" i="1"/>
  <c r="F13" i="1"/>
  <c r="E11" i="1" s="1"/>
  <c r="E6" i="2" s="1"/>
  <c r="E13" i="1"/>
  <c r="D13" i="1"/>
  <c r="C11" i="1" s="1"/>
  <c r="C6" i="2" s="1"/>
  <c r="C13" i="1"/>
  <c r="BK11" i="1"/>
  <c r="AE11" i="1"/>
  <c r="AE6" i="2" s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N5" i="1"/>
  <c r="BO9" i="2" l="1"/>
  <c r="BM10" i="2"/>
  <c r="BO10" i="2"/>
  <c r="BO13" i="2"/>
  <c r="BM12" i="2"/>
  <c r="BM15" i="2"/>
  <c r="BM16" i="2"/>
  <c r="BO12" i="2"/>
  <c r="BM13" i="2"/>
  <c r="BM11" i="1"/>
  <c r="BM23" i="1"/>
  <c r="BM19" i="1"/>
  <c r="BO41" i="1"/>
  <c r="BP16" i="2" s="1"/>
  <c r="BM39" i="1"/>
  <c r="BO25" i="1"/>
  <c r="BM27" i="1"/>
  <c r="BM31" i="1"/>
  <c r="BM35" i="1"/>
  <c r="BM15" i="1"/>
  <c r="BO37" i="1"/>
  <c r="BO33" i="1"/>
  <c r="BO29" i="1"/>
  <c r="BO21" i="1"/>
  <c r="BP9" i="2" s="1"/>
  <c r="BO17" i="1"/>
  <c r="BO13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M6" i="2" s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D2" i="1"/>
  <c r="C2" i="1"/>
  <c r="BO27" i="1" l="1"/>
  <c r="BP12" i="2"/>
  <c r="BO35" i="1"/>
  <c r="BP15" i="2"/>
  <c r="BO23" i="1"/>
  <c r="BP13" i="2" s="1"/>
  <c r="BP10" i="2"/>
  <c r="BO19" i="1"/>
  <c r="BO11" i="1"/>
  <c r="BO15" i="1"/>
  <c r="BP7" i="2" s="1"/>
  <c r="BP6" i="2"/>
  <c r="BO31" i="1"/>
  <c r="BO39" i="1"/>
  <c r="BO6" i="2"/>
  <c r="BN9" i="1"/>
  <c r="BL9" i="1"/>
  <c r="BK7" i="1" s="1"/>
  <c r="BK4" i="2" s="1"/>
  <c r="BK9" i="1"/>
  <c r="BJ9" i="1"/>
  <c r="BI7" i="1" s="1"/>
  <c r="BI4" i="2" s="1"/>
  <c r="BI9" i="1"/>
  <c r="BH9" i="1"/>
  <c r="BG7" i="1" s="1"/>
  <c r="BG4" i="2" s="1"/>
  <c r="BG9" i="1"/>
  <c r="BF9" i="1"/>
  <c r="BE7" i="1" s="1"/>
  <c r="BE4" i="2" s="1"/>
  <c r="BE9" i="1"/>
  <c r="BD9" i="1"/>
  <c r="BC7" i="1" s="1"/>
  <c r="BC4" i="2" s="1"/>
  <c r="BC9" i="1"/>
  <c r="BB9" i="1"/>
  <c r="BA9" i="1"/>
  <c r="AZ9" i="1"/>
  <c r="AY7" i="1" s="1"/>
  <c r="AY4" i="2" s="1"/>
  <c r="AY9" i="1"/>
  <c r="AX9" i="1"/>
  <c r="AW7" i="1" s="1"/>
  <c r="AW4" i="2" s="1"/>
  <c r="AW9" i="1"/>
  <c r="AV9" i="1"/>
  <c r="AU7" i="1" s="1"/>
  <c r="AU4" i="2" s="1"/>
  <c r="AU9" i="1"/>
  <c r="AT9" i="1"/>
  <c r="AS7" i="1" s="1"/>
  <c r="AS4" i="2" s="1"/>
  <c r="AS9" i="1"/>
  <c r="AR9" i="1"/>
  <c r="AQ7" i="1" s="1"/>
  <c r="AQ4" i="2" s="1"/>
  <c r="AQ9" i="1"/>
  <c r="AP9" i="1"/>
  <c r="AO7" i="1" s="1"/>
  <c r="AO4" i="2" s="1"/>
  <c r="AO9" i="1"/>
  <c r="AN9" i="1"/>
  <c r="AM9" i="1"/>
  <c r="AL9" i="1"/>
  <c r="AK7" i="1" s="1"/>
  <c r="AK4" i="2" s="1"/>
  <c r="AK9" i="1"/>
  <c r="AJ9" i="1"/>
  <c r="AI7" i="1" s="1"/>
  <c r="AI4" i="2" s="1"/>
  <c r="AI9" i="1"/>
  <c r="AH9" i="1"/>
  <c r="AG7" i="1" s="1"/>
  <c r="AG4" i="2" s="1"/>
  <c r="AG9" i="1"/>
  <c r="AF9" i="1"/>
  <c r="AE7" i="1" s="1"/>
  <c r="AE4" i="2" s="1"/>
  <c r="AE9" i="1"/>
  <c r="AD9" i="1"/>
  <c r="AC7" i="1" s="1"/>
  <c r="AC4" i="2" s="1"/>
  <c r="AC9" i="1"/>
  <c r="AB9" i="1"/>
  <c r="AA7" i="1" s="1"/>
  <c r="AA4" i="2" s="1"/>
  <c r="AA9" i="1"/>
  <c r="Z9" i="1"/>
  <c r="Y7" i="1" s="1"/>
  <c r="Y4" i="2" s="1"/>
  <c r="Y9" i="1"/>
  <c r="X9" i="1"/>
  <c r="W7" i="1" s="1"/>
  <c r="W4" i="2" s="1"/>
  <c r="W9" i="1"/>
  <c r="V9" i="1"/>
  <c r="U7" i="1" s="1"/>
  <c r="U4" i="2" s="1"/>
  <c r="U9" i="1"/>
  <c r="T9" i="1"/>
  <c r="S7" i="1" s="1"/>
  <c r="S4" i="2" s="1"/>
  <c r="S9" i="1"/>
  <c r="R9" i="1"/>
  <c r="Q7" i="1" s="1"/>
  <c r="Q4" i="2" s="1"/>
  <c r="Q9" i="1"/>
  <c r="P9" i="1"/>
  <c r="O7" i="1" s="1"/>
  <c r="O4" i="2" s="1"/>
  <c r="O9" i="1"/>
  <c r="N9" i="1"/>
  <c r="M7" i="1" s="1"/>
  <c r="M4" i="2" s="1"/>
  <c r="M9" i="1"/>
  <c r="L9" i="1"/>
  <c r="K7" i="1" s="1"/>
  <c r="K4" i="2" s="1"/>
  <c r="K9" i="1"/>
  <c r="J9" i="1"/>
  <c r="I7" i="1" s="1"/>
  <c r="I4" i="2" s="1"/>
  <c r="I9" i="1"/>
  <c r="H9" i="1"/>
  <c r="G7" i="1" s="1"/>
  <c r="G4" i="2" s="1"/>
  <c r="G9" i="1"/>
  <c r="F9" i="1"/>
  <c r="E7" i="1" s="1"/>
  <c r="E4" i="2" s="1"/>
  <c r="E9" i="1"/>
  <c r="D9" i="1"/>
  <c r="C7" i="1" s="1"/>
  <c r="C4" i="2" s="1"/>
  <c r="C9" i="1"/>
  <c r="BL5" i="1"/>
  <c r="BK3" i="1" s="1"/>
  <c r="BK3" i="2" s="1"/>
  <c r="BK5" i="1"/>
  <c r="BJ5" i="1"/>
  <c r="BI3" i="1" s="1"/>
  <c r="BI3" i="2" s="1"/>
  <c r="BI5" i="1"/>
  <c r="BH5" i="1"/>
  <c r="BG3" i="1" s="1"/>
  <c r="BG3" i="2" s="1"/>
  <c r="BG5" i="1"/>
  <c r="BF5" i="1"/>
  <c r="BE3" i="1" s="1"/>
  <c r="BE3" i="2" s="1"/>
  <c r="BE5" i="1"/>
  <c r="BD5" i="1"/>
  <c r="BC3" i="1" s="1"/>
  <c r="BC3" i="2" s="1"/>
  <c r="BC5" i="1"/>
  <c r="BB5" i="1"/>
  <c r="BA3" i="1" s="1"/>
  <c r="BA3" i="2" s="1"/>
  <c r="BA5" i="1"/>
  <c r="AZ5" i="1"/>
  <c r="AY3" i="1" s="1"/>
  <c r="AY3" i="2" s="1"/>
  <c r="AY5" i="1"/>
  <c r="AX5" i="1"/>
  <c r="AW3" i="1" s="1"/>
  <c r="AW3" i="2" s="1"/>
  <c r="AW5" i="1"/>
  <c r="AV5" i="1"/>
  <c r="AU3" i="1" s="1"/>
  <c r="AU3" i="2" s="1"/>
  <c r="AU5" i="1"/>
  <c r="AT5" i="1"/>
  <c r="AS3" i="1" s="1"/>
  <c r="AS3" i="2" s="1"/>
  <c r="BM3" i="2" s="1"/>
  <c r="AS5" i="1"/>
  <c r="AR5" i="1"/>
  <c r="AQ3" i="1" s="1"/>
  <c r="AQ3" i="2" s="1"/>
  <c r="AQ5" i="1"/>
  <c r="AP5" i="1"/>
  <c r="AO3" i="1" s="1"/>
  <c r="AO3" i="2" s="1"/>
  <c r="AO5" i="1"/>
  <c r="AN5" i="1"/>
  <c r="AM3" i="1" s="1"/>
  <c r="AM3" i="2" s="1"/>
  <c r="AM5" i="1"/>
  <c r="AL5" i="1"/>
  <c r="AK3" i="1" s="1"/>
  <c r="AK3" i="2" s="1"/>
  <c r="AK5" i="1"/>
  <c r="AJ5" i="1"/>
  <c r="AI3" i="1" s="1"/>
  <c r="AI3" i="2" s="1"/>
  <c r="AI5" i="1"/>
  <c r="AH5" i="1"/>
  <c r="AG3" i="1" s="1"/>
  <c r="AG3" i="2" s="1"/>
  <c r="AG5" i="1"/>
  <c r="AF5" i="1"/>
  <c r="AE3" i="1" s="1"/>
  <c r="AE3" i="2" s="1"/>
  <c r="AE5" i="1"/>
  <c r="AD5" i="1"/>
  <c r="AC3" i="1" s="1"/>
  <c r="AC3" i="2" s="1"/>
  <c r="AC5" i="1"/>
  <c r="AB5" i="1"/>
  <c r="AA3" i="1" s="1"/>
  <c r="AA3" i="2" s="1"/>
  <c r="AA5" i="1"/>
  <c r="Z5" i="1"/>
  <c r="Y3" i="1" s="1"/>
  <c r="Y3" i="2" s="1"/>
  <c r="Y5" i="1"/>
  <c r="X5" i="1"/>
  <c r="W3" i="1" s="1"/>
  <c r="W3" i="2" s="1"/>
  <c r="W5" i="1"/>
  <c r="V5" i="1"/>
  <c r="U3" i="1" s="1"/>
  <c r="U3" i="2" s="1"/>
  <c r="U5" i="1"/>
  <c r="T5" i="1"/>
  <c r="S3" i="1" s="1"/>
  <c r="S3" i="2" s="1"/>
  <c r="S5" i="1"/>
  <c r="R5" i="1"/>
  <c r="Q3" i="1" s="1"/>
  <c r="Q3" i="2" s="1"/>
  <c r="Q5" i="1"/>
  <c r="P5" i="1"/>
  <c r="O3" i="1" s="1"/>
  <c r="O3" i="2" s="1"/>
  <c r="O5" i="1"/>
  <c r="N5" i="1"/>
  <c r="M3" i="1" s="1"/>
  <c r="M3" i="2" s="1"/>
  <c r="M5" i="1"/>
  <c r="L5" i="1"/>
  <c r="K3" i="1" s="1"/>
  <c r="K3" i="2" s="1"/>
  <c r="K5" i="1"/>
  <c r="J5" i="1"/>
  <c r="I3" i="1" s="1"/>
  <c r="I3" i="2" s="1"/>
  <c r="I5" i="1"/>
  <c r="H5" i="1"/>
  <c r="G3" i="1" s="1"/>
  <c r="G3" i="2" s="1"/>
  <c r="G5" i="1"/>
  <c r="F5" i="1"/>
  <c r="E3" i="1" s="1"/>
  <c r="E3" i="2" s="1"/>
  <c r="E5" i="1"/>
  <c r="D5" i="1"/>
  <c r="C3" i="1" s="1"/>
  <c r="C3" i="2" s="1"/>
  <c r="C5" i="1"/>
  <c r="BA7" i="1" l="1"/>
  <c r="BA4" i="2" s="1"/>
  <c r="AM7" i="1"/>
  <c r="BO3" i="2"/>
  <c r="BM3" i="1"/>
  <c r="BO5" i="1"/>
  <c r="BO4" i="2" l="1"/>
  <c r="AM4" i="2"/>
  <c r="BO3" i="1"/>
  <c r="BP3" i="2" s="1"/>
  <c r="BO7" i="2"/>
  <c r="BM7" i="2"/>
  <c r="BM4" i="2"/>
  <c r="BO9" i="1"/>
  <c r="BM7" i="1"/>
  <c r="BO7" i="1" s="1"/>
  <c r="BP4" i="2" s="1"/>
</calcChain>
</file>

<file path=xl/sharedStrings.xml><?xml version="1.0" encoding="utf-8"?>
<sst xmlns="http://schemas.openxmlformats.org/spreadsheetml/2006/main" count="82" uniqueCount="13">
  <si>
    <t>Кириллов.В.Н</t>
  </si>
  <si>
    <t>Август</t>
  </si>
  <si>
    <t>всего\час</t>
  </si>
  <si>
    <t>кол.смен</t>
  </si>
  <si>
    <t>раб\час</t>
  </si>
  <si>
    <t>Сентябрь</t>
  </si>
  <si>
    <t>кол\смен</t>
  </si>
  <si>
    <t>Октябрь</t>
  </si>
  <si>
    <t>Ноябрь</t>
  </si>
  <si>
    <t>Декабрь</t>
  </si>
  <si>
    <t>xxx</t>
  </si>
  <si>
    <t>вводим  начало смены,водим окончание, время выщитываетца экселем</t>
  </si>
  <si>
    <t>данные берутца с листа 1 и отнимаетца 1 час если смена больше 4х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</si>
</sst>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"/>
    <numFmt numFmtId="166" formatCode="ddd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4" fontId="0" fillId="0" borderId="3" xfId="0" applyNumberFormat="1" applyFill="1" applyBorder="1" applyAlignment="1"/>
    <xf numFmtId="164" fontId="0" fillId="0" borderId="4" xfId="0" applyNumberFormat="1" applyFill="1" applyBorder="1" applyAlignment="1"/>
    <xf numFmtId="164" fontId="0" fillId="0" borderId="0" xfId="0" applyNumberFormat="1" applyFill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46" fontId="0" fillId="0" borderId="6" xfId="0" applyNumberForma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6" fontId="3" fillId="0" borderId="3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0" fillId="0" borderId="6" xfId="0" applyNumberFormat="1" applyBorder="1" applyAlignment="1" applyProtection="1">
      <alignment horizontal="center"/>
      <protection locked="0"/>
    </xf>
    <xf numFmtId="1" fontId="0" fillId="0" borderId="6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64" fontId="0" fillId="0" borderId="6" xfId="0" applyNumberFormat="1" applyBorder="1" applyAlignment="1" applyProtection="1">
      <alignment horizontal="center"/>
      <protection hidden="1"/>
    </xf>
    <xf numFmtId="164" fontId="3" fillId="0" borderId="6" xfId="0" applyNumberFormat="1" applyFont="1" applyFill="1" applyBorder="1" applyAlignment="1" applyProtection="1">
      <alignment horizontal="center"/>
      <protection hidden="1"/>
    </xf>
    <xf numFmtId="164" fontId="3" fillId="0" borderId="6" xfId="0" applyNumberFormat="1" applyFont="1" applyFill="1" applyBorder="1" applyAlignment="1" applyProtection="1">
      <alignment horizontal="center"/>
      <protection locked="0" hidden="1"/>
    </xf>
    <xf numFmtId="164" fontId="0" fillId="0" borderId="6" xfId="0" applyNumberFormat="1" applyBorder="1" applyAlignment="1" applyProtection="1">
      <alignment horizontal="center"/>
      <protection locked="0" hidden="1"/>
    </xf>
    <xf numFmtId="164" fontId="3" fillId="0" borderId="6" xfId="0" applyNumberFormat="1" applyFont="1" applyFill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165" fontId="1" fillId="0" borderId="1" xfId="0" applyNumberFormat="1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164" fontId="0" fillId="7" borderId="6" xfId="0" applyNumberFormat="1" applyFill="1" applyBorder="1" applyAlignment="1" applyProtection="1">
      <alignment horizontal="center"/>
      <protection hidden="1"/>
    </xf>
    <xf numFmtId="46" fontId="0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6" fontId="0" fillId="0" borderId="6" xfId="0" applyNumberFormat="1" applyFill="1" applyBorder="1" applyAlignment="1">
      <alignment horizontal="center"/>
    </xf>
    <xf numFmtId="164" fontId="3" fillId="7" borderId="6" xfId="0" applyNumberFormat="1" applyFont="1" applyFill="1" applyBorder="1" applyAlignment="1" applyProtection="1">
      <alignment horizontal="center"/>
      <protection locked="0"/>
    </xf>
    <xf numFmtId="164" fontId="0" fillId="7" borderId="6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2" fontId="0" fillId="5" borderId="8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46" fontId="0" fillId="0" borderId="6" xfId="0" applyNumberFormat="1" applyFill="1" applyBorder="1" applyAlignment="1">
      <alignment horizontal="center"/>
    </xf>
    <xf numFmtId="46" fontId="0" fillId="2" borderId="8" xfId="0" applyNumberFormat="1" applyFill="1" applyBorder="1" applyAlignment="1">
      <alignment horizontal="center"/>
    </xf>
    <xf numFmtId="46" fontId="0" fillId="2" borderId="9" xfId="0" applyNumberFormat="1" applyFill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1" fillId="6" borderId="6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46" fontId="0" fillId="0" borderId="6" xfId="0" applyNumberFormat="1" applyBorder="1" applyAlignment="1">
      <alignment horizontal="center"/>
    </xf>
    <xf numFmtId="46" fontId="3" fillId="0" borderId="7" xfId="0" applyNumberFormat="1" applyFont="1" applyFill="1" applyBorder="1" applyAlignment="1">
      <alignment horizontal="center"/>
    </xf>
    <xf numFmtId="46" fontId="3" fillId="0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6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49">
    <dxf>
      <fill>
        <patternFill>
          <bgColor rgb="FF00B0F0"/>
        </patternFill>
      </fill>
    </dxf>
    <dxf>
      <font>
        <color theme="0"/>
      </font>
      <numFmt numFmtId="167" formatCode=";;;"/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1"/>
  <sheetViews>
    <sheetView zoomScale="80" zoomScaleNormal="80" workbookViewId="0">
      <selection activeCell="L1" sqref="L1"/>
    </sheetView>
  </sheetViews>
  <sheetFormatPr defaultColWidth="6.140625" defaultRowHeight="15" x14ac:dyDescent="0.25"/>
  <cols>
    <col min="1" max="1" width="6.140625" style="1"/>
    <col min="2" max="2" width="9.42578125" style="1" customWidth="1"/>
    <col min="3" max="3" width="6.5703125" style="1" bestFit="1" customWidth="1"/>
    <col min="4" max="4" width="8.28515625" style="1" bestFit="1" customWidth="1"/>
    <col min="5" max="5" width="6.42578125" style="1" bestFit="1" customWidth="1"/>
    <col min="6" max="8" width="6.28515625" style="1" bestFit="1" customWidth="1"/>
    <col min="9" max="10" width="6.140625" style="1"/>
    <col min="11" max="12" width="6.42578125" style="1" bestFit="1" customWidth="1"/>
    <col min="13" max="13" width="6.5703125" style="1" bestFit="1" customWidth="1"/>
    <col min="14" max="15" width="6.42578125" style="1" bestFit="1" customWidth="1"/>
    <col min="16" max="16" width="6.28515625" style="1" bestFit="1" customWidth="1"/>
    <col min="17" max="17" width="6.42578125" style="1" bestFit="1" customWidth="1"/>
    <col min="18" max="18" width="6.28515625" style="1" bestFit="1" customWidth="1"/>
    <col min="19" max="24" width="6.140625" style="1"/>
    <col min="25" max="25" width="6.42578125" style="1" bestFit="1" customWidth="1"/>
    <col min="26" max="26" width="6.28515625" style="1" bestFit="1" customWidth="1"/>
    <col min="27" max="27" width="6.42578125" style="1" bestFit="1" customWidth="1"/>
    <col min="28" max="28" width="6.28515625" style="1" bestFit="1" customWidth="1"/>
    <col min="29" max="29" width="6.42578125" style="1" bestFit="1" customWidth="1"/>
    <col min="30" max="30" width="6.28515625" style="1" bestFit="1" customWidth="1"/>
    <col min="31" max="31" width="6.42578125" style="1" bestFit="1" customWidth="1"/>
    <col min="32" max="32" width="6.28515625" style="1" bestFit="1" customWidth="1"/>
    <col min="33" max="38" width="6.140625" style="1"/>
    <col min="39" max="39" width="6.5703125" style="1" bestFit="1" customWidth="1"/>
    <col min="40" max="40" width="6.42578125" style="1" bestFit="1" customWidth="1"/>
    <col min="41" max="41" width="6.5703125" style="1" bestFit="1" customWidth="1"/>
    <col min="42" max="42" width="6.42578125" style="1" bestFit="1" customWidth="1"/>
    <col min="43" max="44" width="6.28515625" style="1" bestFit="1" customWidth="1"/>
    <col min="45" max="45" width="6.42578125" style="1" bestFit="1" customWidth="1"/>
    <col min="46" max="46" width="6.28515625" style="1" bestFit="1" customWidth="1"/>
    <col min="47" max="52" width="6.140625" style="1"/>
    <col min="53" max="53" width="6.5703125" style="1" bestFit="1" customWidth="1"/>
    <col min="54" max="54" width="6.42578125" style="1" bestFit="1" customWidth="1"/>
    <col min="55" max="55" width="6.5703125" style="1" bestFit="1" customWidth="1"/>
    <col min="56" max="57" width="6.42578125" style="1" bestFit="1" customWidth="1"/>
    <col min="58" max="58" width="6.28515625" style="1" bestFit="1" customWidth="1"/>
    <col min="59" max="59" width="6.42578125" style="1" bestFit="1" customWidth="1"/>
    <col min="60" max="60" width="6.28515625" style="1" bestFit="1" customWidth="1"/>
    <col min="61" max="61" width="6.42578125" style="1" bestFit="1" customWidth="1"/>
    <col min="62" max="64" width="6.28515625" style="1" bestFit="1" customWidth="1"/>
    <col min="65" max="67" width="6.140625" style="1"/>
    <col min="68" max="68" width="11.28515625" style="1" customWidth="1"/>
    <col min="69" max="69" width="12" style="26" bestFit="1" customWidth="1"/>
    <col min="70" max="16384" width="6.140625" style="1"/>
  </cols>
  <sheetData>
    <row r="1" spans="1:70" ht="24" customHeight="1" x14ac:dyDescent="0.25">
      <c r="L1" s="1" t="s">
        <v>11</v>
      </c>
    </row>
    <row r="2" spans="1:70" s="15" customFormat="1" x14ac:dyDescent="0.25">
      <c r="A2" s="65" t="s">
        <v>1</v>
      </c>
      <c r="B2" s="66"/>
      <c r="C2" s="10">
        <f>--(TRUNC((COLUMN()-1)/2)&amp;$A2)</f>
        <v>41487</v>
      </c>
      <c r="D2" s="11">
        <f>--(TRUNC((COLUMN()-1)/2)&amp;$A2)</f>
        <v>41487</v>
      </c>
      <c r="E2" s="10">
        <f t="shared" ref="E2:BL2" si="0">--(TRUNC((COLUMN()-1)/2)&amp;$A2)</f>
        <v>41488</v>
      </c>
      <c r="F2" s="11">
        <f t="shared" si="0"/>
        <v>41488</v>
      </c>
      <c r="G2" s="10">
        <f t="shared" si="0"/>
        <v>41489</v>
      </c>
      <c r="H2" s="11">
        <f t="shared" si="0"/>
        <v>41489</v>
      </c>
      <c r="I2" s="10">
        <f t="shared" si="0"/>
        <v>41490</v>
      </c>
      <c r="J2" s="11">
        <f t="shared" si="0"/>
        <v>41490</v>
      </c>
      <c r="K2" s="10">
        <f t="shared" si="0"/>
        <v>41491</v>
      </c>
      <c r="L2" s="11">
        <f t="shared" si="0"/>
        <v>41491</v>
      </c>
      <c r="M2" s="10">
        <f t="shared" si="0"/>
        <v>41492</v>
      </c>
      <c r="N2" s="11">
        <f t="shared" si="0"/>
        <v>41492</v>
      </c>
      <c r="O2" s="10">
        <f t="shared" si="0"/>
        <v>41493</v>
      </c>
      <c r="P2" s="11">
        <f t="shared" si="0"/>
        <v>41493</v>
      </c>
      <c r="Q2" s="10">
        <f t="shared" si="0"/>
        <v>41494</v>
      </c>
      <c r="R2" s="11">
        <f t="shared" si="0"/>
        <v>41494</v>
      </c>
      <c r="S2" s="10">
        <f t="shared" si="0"/>
        <v>41495</v>
      </c>
      <c r="T2" s="11">
        <f t="shared" si="0"/>
        <v>41495</v>
      </c>
      <c r="U2" s="10">
        <f t="shared" si="0"/>
        <v>41496</v>
      </c>
      <c r="V2" s="11">
        <f t="shared" si="0"/>
        <v>41496</v>
      </c>
      <c r="W2" s="10">
        <f t="shared" si="0"/>
        <v>41497</v>
      </c>
      <c r="X2" s="11">
        <f t="shared" si="0"/>
        <v>41497</v>
      </c>
      <c r="Y2" s="10">
        <f t="shared" si="0"/>
        <v>41498</v>
      </c>
      <c r="Z2" s="11">
        <f t="shared" si="0"/>
        <v>41498</v>
      </c>
      <c r="AA2" s="10">
        <f t="shared" si="0"/>
        <v>41499</v>
      </c>
      <c r="AB2" s="11">
        <f t="shared" si="0"/>
        <v>41499</v>
      </c>
      <c r="AC2" s="10">
        <f t="shared" si="0"/>
        <v>41500</v>
      </c>
      <c r="AD2" s="11">
        <f t="shared" si="0"/>
        <v>41500</v>
      </c>
      <c r="AE2" s="10">
        <f t="shared" si="0"/>
        <v>41501</v>
      </c>
      <c r="AF2" s="11">
        <f t="shared" si="0"/>
        <v>41501</v>
      </c>
      <c r="AG2" s="10">
        <f t="shared" si="0"/>
        <v>41502</v>
      </c>
      <c r="AH2" s="11">
        <f t="shared" si="0"/>
        <v>41502</v>
      </c>
      <c r="AI2" s="10">
        <f t="shared" si="0"/>
        <v>41503</v>
      </c>
      <c r="AJ2" s="11">
        <f t="shared" si="0"/>
        <v>41503</v>
      </c>
      <c r="AK2" s="10">
        <f t="shared" si="0"/>
        <v>41504</v>
      </c>
      <c r="AL2" s="11">
        <f t="shared" si="0"/>
        <v>41504</v>
      </c>
      <c r="AM2" s="10">
        <f t="shared" si="0"/>
        <v>41505</v>
      </c>
      <c r="AN2" s="11">
        <f t="shared" si="0"/>
        <v>41505</v>
      </c>
      <c r="AO2" s="10">
        <f t="shared" si="0"/>
        <v>41506</v>
      </c>
      <c r="AP2" s="11">
        <f t="shared" si="0"/>
        <v>41506</v>
      </c>
      <c r="AQ2" s="10">
        <f t="shared" si="0"/>
        <v>41507</v>
      </c>
      <c r="AR2" s="11">
        <f t="shared" si="0"/>
        <v>41507</v>
      </c>
      <c r="AS2" s="10">
        <f t="shared" si="0"/>
        <v>41508</v>
      </c>
      <c r="AT2" s="11">
        <f t="shared" si="0"/>
        <v>41508</v>
      </c>
      <c r="AU2" s="10">
        <f t="shared" si="0"/>
        <v>41509</v>
      </c>
      <c r="AV2" s="11">
        <f t="shared" si="0"/>
        <v>41509</v>
      </c>
      <c r="AW2" s="10">
        <f t="shared" si="0"/>
        <v>41510</v>
      </c>
      <c r="AX2" s="11">
        <f t="shared" si="0"/>
        <v>41510</v>
      </c>
      <c r="AY2" s="10">
        <f t="shared" si="0"/>
        <v>41511</v>
      </c>
      <c r="AZ2" s="11">
        <f t="shared" si="0"/>
        <v>41511</v>
      </c>
      <c r="BA2" s="10">
        <f t="shared" si="0"/>
        <v>41512</v>
      </c>
      <c r="BB2" s="11">
        <f t="shared" si="0"/>
        <v>41512</v>
      </c>
      <c r="BC2" s="10">
        <f t="shared" si="0"/>
        <v>41513</v>
      </c>
      <c r="BD2" s="11">
        <f t="shared" si="0"/>
        <v>41513</v>
      </c>
      <c r="BE2" s="10">
        <f t="shared" si="0"/>
        <v>41514</v>
      </c>
      <c r="BF2" s="11">
        <f t="shared" si="0"/>
        <v>41514</v>
      </c>
      <c r="BG2" s="10">
        <f t="shared" si="0"/>
        <v>41515</v>
      </c>
      <c r="BH2" s="11">
        <f t="shared" si="0"/>
        <v>41515</v>
      </c>
      <c r="BI2" s="10">
        <f t="shared" si="0"/>
        <v>41516</v>
      </c>
      <c r="BJ2" s="11">
        <f t="shared" si="0"/>
        <v>41516</v>
      </c>
      <c r="BK2" s="10">
        <f t="shared" si="0"/>
        <v>41517</v>
      </c>
      <c r="BL2" s="11">
        <f t="shared" si="0"/>
        <v>41517</v>
      </c>
      <c r="BM2" s="67" t="s">
        <v>2</v>
      </c>
      <c r="BN2" s="67"/>
      <c r="BO2" s="68" t="s">
        <v>4</v>
      </c>
      <c r="BP2" s="69"/>
      <c r="BQ2" s="26"/>
    </row>
    <row r="3" spans="1:70" s="9" customFormat="1" x14ac:dyDescent="0.25">
      <c r="A3" s="7" t="s">
        <v>0</v>
      </c>
      <c r="B3" s="8"/>
      <c r="C3" s="63">
        <f>D4-C4+(C4&gt;D5)</f>
        <v>0.375</v>
      </c>
      <c r="D3" s="63"/>
      <c r="E3" s="63">
        <f t="shared" ref="E3" si="1">F4-E4+(E4&gt;F5)</f>
        <v>0.35416666666666669</v>
      </c>
      <c r="F3" s="63"/>
      <c r="G3" s="63">
        <f t="shared" ref="G3" si="2">H4-G4+(G4&gt;H5)</f>
        <v>0</v>
      </c>
      <c r="H3" s="63"/>
      <c r="I3" s="63">
        <f t="shared" ref="I3" si="3">J4-I4+(I4&gt;J5)</f>
        <v>0</v>
      </c>
      <c r="J3" s="63"/>
      <c r="K3" s="63">
        <f t="shared" ref="K3" si="4">L4-K4+(K4&gt;L5)</f>
        <v>0.29166666666666669</v>
      </c>
      <c r="L3" s="63"/>
      <c r="M3" s="63">
        <f t="shared" ref="M3" si="5">N4-M4+(M4&gt;N5)</f>
        <v>0.5</v>
      </c>
      <c r="N3" s="63"/>
      <c r="O3" s="63">
        <f t="shared" ref="O3" si="6">P4-O4+(O4&gt;P5)</f>
        <v>0.45833333333333326</v>
      </c>
      <c r="P3" s="63"/>
      <c r="Q3" s="63">
        <f t="shared" ref="Q3" si="7">R4-Q4+(Q4&gt;R5)</f>
        <v>0.375</v>
      </c>
      <c r="R3" s="63"/>
      <c r="S3" s="63">
        <f t="shared" ref="S3" si="8">T4-S4+(S4&gt;T5)</f>
        <v>0.33333333333333337</v>
      </c>
      <c r="T3" s="63"/>
      <c r="U3" s="63">
        <f t="shared" ref="U3" si="9">V4-U4+(U4&gt;V5)</f>
        <v>0</v>
      </c>
      <c r="V3" s="63"/>
      <c r="W3" s="64">
        <f t="shared" ref="W3" si="10">X4-W4+(W4&gt;X5)</f>
        <v>0</v>
      </c>
      <c r="X3" s="64"/>
      <c r="Y3" s="63">
        <f t="shared" ref="Y3" si="11">Z4-Y4+(Y4&gt;Z5)</f>
        <v>0.41666666666666663</v>
      </c>
      <c r="Z3" s="63"/>
      <c r="AA3" s="63">
        <f t="shared" ref="AA3" si="12">AB4-AA4+(AA4&gt;AB5)</f>
        <v>0.375</v>
      </c>
      <c r="AB3" s="63"/>
      <c r="AC3" s="63">
        <f t="shared" ref="AC3" si="13">AD4-AC4+(AC4&gt;AD5)</f>
        <v>0.375</v>
      </c>
      <c r="AD3" s="63"/>
      <c r="AE3" s="63">
        <f t="shared" ref="AE3" si="14">AF4-AE4+(AE4&gt;AF5)</f>
        <v>0.375</v>
      </c>
      <c r="AF3" s="63"/>
      <c r="AG3" s="63">
        <f t="shared" ref="AG3" si="15">AH4-AG4+(AG4&gt;AH5)</f>
        <v>0.33333333333333337</v>
      </c>
      <c r="AH3" s="63"/>
      <c r="AI3" s="63">
        <f t="shared" ref="AI3" si="16">AJ4-AI4+(AI4&gt;AJ5)</f>
        <v>0</v>
      </c>
      <c r="AJ3" s="63"/>
      <c r="AK3" s="63">
        <f t="shared" ref="AK3" si="17">AL4-AK4+(AK4&gt;AL5)</f>
        <v>0</v>
      </c>
      <c r="AL3" s="63"/>
      <c r="AM3" s="63">
        <f t="shared" ref="AM3" si="18">AN4-AM4+(AM4&gt;AN5)</f>
        <v>0.375</v>
      </c>
      <c r="AN3" s="63"/>
      <c r="AO3" s="63">
        <f t="shared" ref="AO3" si="19">AP4-AO4+(AO4&gt;AP5)</f>
        <v>0.29166666666666663</v>
      </c>
      <c r="AP3" s="63"/>
      <c r="AQ3" s="63">
        <f t="shared" ref="AQ3" si="20">AR4-AQ4+(AQ4&gt;AR5)</f>
        <v>0</v>
      </c>
      <c r="AR3" s="63"/>
      <c r="AS3" s="63">
        <f t="shared" ref="AS3" si="21">AT4-AS4+(AS4&gt;AT5)</f>
        <v>0.45833333333333337</v>
      </c>
      <c r="AT3" s="63"/>
      <c r="AU3" s="63">
        <f t="shared" ref="AU3" si="22">AV4-AU4+(AU4&gt;AV5)</f>
        <v>0.41666666666666663</v>
      </c>
      <c r="AV3" s="63"/>
      <c r="AW3" s="63">
        <f t="shared" ref="AW3" si="23">AX4-AW4+(AW4&gt;AX5)</f>
        <v>0</v>
      </c>
      <c r="AX3" s="63"/>
      <c r="AY3" s="63">
        <f t="shared" ref="AY3" si="24">AZ4-AY4+(AY4&gt;AZ5)</f>
        <v>0</v>
      </c>
      <c r="AZ3" s="63"/>
      <c r="BA3" s="63">
        <f t="shared" ref="BA3" si="25">BB4-BA4+(BA4&gt;BB5)</f>
        <v>0.375</v>
      </c>
      <c r="BB3" s="63"/>
      <c r="BC3" s="63">
        <f t="shared" ref="BC3" si="26">BD4-BC4+(BC4&gt;BD5)</f>
        <v>0.5</v>
      </c>
      <c r="BD3" s="63"/>
      <c r="BE3" s="63">
        <f t="shared" ref="BE3" si="27">BF4-BE4+(BE4&gt;BF5)</f>
        <v>0</v>
      </c>
      <c r="BF3" s="63"/>
      <c r="BG3" s="63">
        <f t="shared" ref="BG3" si="28">BH4-BG4+(BG4&gt;BH5)</f>
        <v>0.375</v>
      </c>
      <c r="BH3" s="63"/>
      <c r="BI3" s="63">
        <f t="shared" ref="BI3" si="29">BJ4-BI4+(BI4&gt;BJ5)</f>
        <v>0.33333333333333337</v>
      </c>
      <c r="BJ3" s="63"/>
      <c r="BK3" s="63">
        <f t="shared" ref="BK3" si="30">BL4-BK4+(BK4&gt;BL5)</f>
        <v>0</v>
      </c>
      <c r="BL3" s="63"/>
      <c r="BM3" s="57">
        <f>SUM(C3:BL3)</f>
        <v>7.6875</v>
      </c>
      <c r="BN3" s="57"/>
      <c r="BO3" s="58">
        <f>SUM(BM3-BO5/24)</f>
        <v>6.854166666666667</v>
      </c>
      <c r="BP3" s="59"/>
      <c r="BQ3" s="26"/>
    </row>
    <row r="4" spans="1:70" s="2" customFormat="1" x14ac:dyDescent="0.25">
      <c r="A4" s="60"/>
      <c r="B4" s="61"/>
      <c r="C4" s="4">
        <v>0.375</v>
      </c>
      <c r="D4" s="4">
        <v>0.75</v>
      </c>
      <c r="E4" s="4">
        <v>0.35416666666666669</v>
      </c>
      <c r="F4" s="4">
        <v>0.70833333333333337</v>
      </c>
      <c r="G4" s="4"/>
      <c r="H4" s="4"/>
      <c r="I4" s="4"/>
      <c r="J4" s="4"/>
      <c r="K4" s="4">
        <v>8.3333333333333329E-2</v>
      </c>
      <c r="L4" s="4">
        <v>0.375</v>
      </c>
      <c r="M4" s="4">
        <v>0.875</v>
      </c>
      <c r="N4" s="4">
        <v>0.375</v>
      </c>
      <c r="O4" s="4">
        <v>0.875</v>
      </c>
      <c r="P4" s="4">
        <v>0.33333333333333331</v>
      </c>
      <c r="Q4" s="4">
        <v>0.375</v>
      </c>
      <c r="R4" s="4">
        <v>0.75</v>
      </c>
      <c r="S4" s="4">
        <v>0.375</v>
      </c>
      <c r="T4" s="4">
        <v>0.70833333333333337</v>
      </c>
      <c r="U4" s="4"/>
      <c r="V4" s="4"/>
      <c r="W4" s="4"/>
      <c r="X4" s="4"/>
      <c r="Y4" s="35">
        <v>0.375</v>
      </c>
      <c r="Z4" s="35">
        <v>0.79166666666666663</v>
      </c>
      <c r="AA4" s="38">
        <v>0.375</v>
      </c>
      <c r="AB4" s="38">
        <v>0.75</v>
      </c>
      <c r="AC4" s="38">
        <v>0.375</v>
      </c>
      <c r="AD4" s="38">
        <v>0.75</v>
      </c>
      <c r="AE4" s="35">
        <v>0.375</v>
      </c>
      <c r="AF4" s="35">
        <v>0.75</v>
      </c>
      <c r="AG4" s="40">
        <v>0.375</v>
      </c>
      <c r="AH4" s="40">
        <v>0.70833333333333337</v>
      </c>
      <c r="AI4" s="40"/>
      <c r="AJ4" s="40"/>
      <c r="AK4" s="40"/>
      <c r="AL4" s="40"/>
      <c r="AM4" s="35">
        <v>0.375</v>
      </c>
      <c r="AN4" s="35">
        <v>0.75</v>
      </c>
      <c r="AO4" s="35">
        <v>0.375</v>
      </c>
      <c r="AP4" s="35">
        <v>0.66666666666666663</v>
      </c>
      <c r="AQ4" s="35"/>
      <c r="AR4" s="35"/>
      <c r="AS4" s="35">
        <v>0.375</v>
      </c>
      <c r="AT4" s="35">
        <v>0.83333333333333337</v>
      </c>
      <c r="AU4" s="35">
        <v>0.375</v>
      </c>
      <c r="AV4" s="35">
        <v>0.79166666666666663</v>
      </c>
      <c r="AW4" s="35"/>
      <c r="AX4" s="35"/>
      <c r="AY4" s="35"/>
      <c r="AZ4" s="35"/>
      <c r="BA4" s="35">
        <v>0</v>
      </c>
      <c r="BB4" s="35">
        <v>0.375</v>
      </c>
      <c r="BC4" s="35">
        <v>0.875</v>
      </c>
      <c r="BD4" s="35">
        <v>0.375</v>
      </c>
      <c r="BE4" s="35"/>
      <c r="BF4" s="35"/>
      <c r="BG4" s="35">
        <v>0.375</v>
      </c>
      <c r="BH4" s="35">
        <v>0.75</v>
      </c>
      <c r="BI4" s="35">
        <v>0.375</v>
      </c>
      <c r="BJ4" s="35">
        <v>0.70833333333333337</v>
      </c>
      <c r="BK4" s="35"/>
      <c r="BL4" s="35"/>
      <c r="BO4" s="62" t="s">
        <v>6</v>
      </c>
      <c r="BP4" s="62"/>
      <c r="BQ4" s="26"/>
    </row>
    <row r="5" spans="1:70" s="3" customFormat="1" ht="16.5" customHeight="1" x14ac:dyDescent="0.25">
      <c r="C5" s="12">
        <f>MAX(C4:D4)</f>
        <v>0.75</v>
      </c>
      <c r="D5" s="12">
        <f>MIN(C4:D4)</f>
        <v>0.375</v>
      </c>
      <c r="E5" s="12">
        <f>MAX(E4:F4)</f>
        <v>0.70833333333333337</v>
      </c>
      <c r="F5" s="12">
        <f>MIN(E4:F4)</f>
        <v>0.35416666666666669</v>
      </c>
      <c r="G5" s="12">
        <f>MAX(G4:H4)</f>
        <v>0</v>
      </c>
      <c r="H5" s="12">
        <f>MIN(G4:H4)</f>
        <v>0</v>
      </c>
      <c r="I5" s="12">
        <f>MAX(I4:J4)</f>
        <v>0</v>
      </c>
      <c r="J5" s="12">
        <f>MIN(I4:J4)</f>
        <v>0</v>
      </c>
      <c r="K5" s="13">
        <f>MAX(K4:L4)</f>
        <v>0.375</v>
      </c>
      <c r="L5" s="13">
        <f>MIN(K4:L4)</f>
        <v>8.3333333333333329E-2</v>
      </c>
      <c r="M5" s="13">
        <f>MAX(M4:N4)</f>
        <v>0.875</v>
      </c>
      <c r="N5" s="13">
        <f>MIN(M4:N4)</f>
        <v>0.375</v>
      </c>
      <c r="O5" s="13">
        <f>MAX(O4:P4)</f>
        <v>0.875</v>
      </c>
      <c r="P5" s="13">
        <f>MIN(O4:P4)</f>
        <v>0.33333333333333331</v>
      </c>
      <c r="Q5" s="13">
        <f>MAX(Q4:R4)</f>
        <v>0.75</v>
      </c>
      <c r="R5" s="13">
        <f>MIN(Q4:R4)</f>
        <v>0.375</v>
      </c>
      <c r="S5" s="13">
        <f t="shared" ref="S5" si="31">MAX(S4:T4)</f>
        <v>0.70833333333333337</v>
      </c>
      <c r="T5" s="13">
        <f t="shared" ref="T5" si="32">MIN(S4:T4)</f>
        <v>0.375</v>
      </c>
      <c r="U5" s="13">
        <f t="shared" ref="U5" si="33">MAX(U4:V4)</f>
        <v>0</v>
      </c>
      <c r="V5" s="13">
        <f t="shared" ref="V5" si="34">MIN(U4:V4)</f>
        <v>0</v>
      </c>
      <c r="W5" s="13">
        <f>MAX(W4:X4)</f>
        <v>0</v>
      </c>
      <c r="X5" s="13">
        <f>MIN(W4:X4)</f>
        <v>0</v>
      </c>
      <c r="Y5" s="16">
        <f t="shared" ref="Y5" si="35">MAX(Y4:Z4)</f>
        <v>0.79166666666666663</v>
      </c>
      <c r="Z5" s="16">
        <f t="shared" ref="Z5" si="36">MIN(Y4:Z4)</f>
        <v>0.375</v>
      </c>
      <c r="AA5" s="16">
        <f t="shared" ref="AA5" si="37">MAX(AA4:AB4)</f>
        <v>0.75</v>
      </c>
      <c r="AB5" s="16">
        <f t="shared" ref="AB5" si="38">MIN(AA4:AB4)</f>
        <v>0.375</v>
      </c>
      <c r="AC5" s="16">
        <f t="shared" ref="AC5" si="39">MAX(AC4:AD4)</f>
        <v>0.75</v>
      </c>
      <c r="AD5" s="16">
        <f t="shared" ref="AD5" si="40">MIN(AC4:AD4)</f>
        <v>0.375</v>
      </c>
      <c r="AE5" s="16">
        <f t="shared" ref="AE5" si="41">MAX(AE4:AF4)</f>
        <v>0.75</v>
      </c>
      <c r="AF5" s="16">
        <f t="shared" ref="AF5" si="42">MIN(AE4:AF4)</f>
        <v>0.375</v>
      </c>
      <c r="AG5" s="16">
        <f t="shared" ref="AG5" si="43">MAX(AG4:AH4)</f>
        <v>0.70833333333333337</v>
      </c>
      <c r="AH5" s="16">
        <f t="shared" ref="AH5" si="44">MIN(AG4:AH4)</f>
        <v>0.375</v>
      </c>
      <c r="AI5" s="16">
        <f t="shared" ref="AI5" si="45">MAX(AI4:AJ4)</f>
        <v>0</v>
      </c>
      <c r="AJ5" s="16">
        <f t="shared" ref="AJ5" si="46">MIN(AI4:AJ4)</f>
        <v>0</v>
      </c>
      <c r="AK5" s="16">
        <f t="shared" ref="AK5" si="47">MAX(AK4:AL4)</f>
        <v>0</v>
      </c>
      <c r="AL5" s="16">
        <f t="shared" ref="AL5" si="48">MIN(AK4:AL4)</f>
        <v>0</v>
      </c>
      <c r="AM5" s="12">
        <f t="shared" ref="AM5" si="49">MAX(AM4:AN4)</f>
        <v>0.75</v>
      </c>
      <c r="AN5" s="12">
        <f t="shared" ref="AN5" si="50">MIN(AM4:AN4)</f>
        <v>0.375</v>
      </c>
      <c r="AO5" s="12">
        <f t="shared" ref="AO5" si="51">MAX(AO4:AP4)</f>
        <v>0.66666666666666663</v>
      </c>
      <c r="AP5" s="12">
        <f t="shared" ref="AP5" si="52">MIN(AO4:AP4)</f>
        <v>0.375</v>
      </c>
      <c r="AQ5" s="12">
        <f t="shared" ref="AQ5" si="53">MAX(AQ4:AR4)</f>
        <v>0</v>
      </c>
      <c r="AR5" s="12">
        <f t="shared" ref="AR5" si="54">MIN(AQ4:AR4)</f>
        <v>0</v>
      </c>
      <c r="AS5" s="12">
        <f t="shared" ref="AS5" si="55">MAX(AS4:AT4)</f>
        <v>0.83333333333333337</v>
      </c>
      <c r="AT5" s="12">
        <f t="shared" ref="AT5" si="56">MIN(AS4:AT4)</f>
        <v>0.375</v>
      </c>
      <c r="AU5" s="12">
        <f t="shared" ref="AU5" si="57">MAX(AU4:AV4)</f>
        <v>0.79166666666666663</v>
      </c>
      <c r="AV5" s="12">
        <f t="shared" ref="AV5" si="58">MIN(AU4:AV4)</f>
        <v>0.375</v>
      </c>
      <c r="AW5" s="12">
        <f t="shared" ref="AW5" si="59">MAX(AW4:AX4)</f>
        <v>0</v>
      </c>
      <c r="AX5" s="12">
        <f t="shared" ref="AX5" si="60">MIN(AW4:AX4)</f>
        <v>0</v>
      </c>
      <c r="AY5" s="12">
        <f t="shared" ref="AY5" si="61">MAX(AY4:AZ4)</f>
        <v>0</v>
      </c>
      <c r="AZ5" s="12">
        <f t="shared" ref="AZ5" si="62">MIN(AY4:AZ4)</f>
        <v>0</v>
      </c>
      <c r="BA5" s="13">
        <f t="shared" ref="BA5" si="63">MAX(BA4:BB4)</f>
        <v>0.375</v>
      </c>
      <c r="BB5" s="13">
        <f t="shared" ref="BB5" si="64">MIN(BA4:BB4)</f>
        <v>0</v>
      </c>
      <c r="BC5" s="13">
        <f t="shared" ref="BC5" si="65">MAX(BC4:BD4)</f>
        <v>0.875</v>
      </c>
      <c r="BD5" s="13">
        <f t="shared" ref="BD5" si="66">MIN(BC4:BD4)</f>
        <v>0.375</v>
      </c>
      <c r="BE5" s="13">
        <f t="shared" ref="BE5" si="67">MAX(BE4:BF4)</f>
        <v>0</v>
      </c>
      <c r="BF5" s="13">
        <f t="shared" ref="BF5" si="68">MIN(BE4:BF4)</f>
        <v>0</v>
      </c>
      <c r="BG5" s="13">
        <f t="shared" ref="BG5" si="69">MAX(BG4:BH4)</f>
        <v>0.75</v>
      </c>
      <c r="BH5" s="13">
        <f t="shared" ref="BH5" si="70">MIN(BG4:BH4)</f>
        <v>0.375</v>
      </c>
      <c r="BI5" s="13">
        <f t="shared" ref="BI5" si="71">MAX(BI4:BJ4)</f>
        <v>0.70833333333333337</v>
      </c>
      <c r="BJ5" s="13">
        <f t="shared" ref="BJ5" si="72">MIN(BI4:BJ4)</f>
        <v>0.375</v>
      </c>
      <c r="BK5" s="13">
        <f t="shared" ref="BK5" si="73">MAX(BK4:BL4)</f>
        <v>0</v>
      </c>
      <c r="BL5" s="13">
        <f t="shared" ref="BL5" si="74">MIN(BK4:BL4)</f>
        <v>0</v>
      </c>
      <c r="BM5" s="32">
        <v>22</v>
      </c>
      <c r="BN5" s="33">
        <f>SUM(BM5*8)</f>
        <v>176</v>
      </c>
      <c r="BO5" s="54">
        <f>COUNTIF(C3:BL3,"&gt;0")</f>
        <v>20</v>
      </c>
      <c r="BP5" s="55"/>
      <c r="BQ5" s="26"/>
    </row>
    <row r="6" spans="1:70" x14ac:dyDescent="0.25">
      <c r="A6" s="77" t="s">
        <v>1</v>
      </c>
      <c r="B6" s="78"/>
      <c r="C6" s="5">
        <f>--(TRUNC((COLUMN()-1)/2)&amp;$A6)</f>
        <v>41487</v>
      </c>
      <c r="D6" s="6">
        <f>--(TRUNC((COLUMN()-1)/2)&amp;$A6)</f>
        <v>41487</v>
      </c>
      <c r="E6" s="5">
        <f t="shared" ref="E6:BL6" si="75">--(TRUNC((COLUMN()-1)/2)&amp;$A6)</f>
        <v>41488</v>
      </c>
      <c r="F6" s="6">
        <f t="shared" si="75"/>
        <v>41488</v>
      </c>
      <c r="G6" s="5">
        <f t="shared" si="75"/>
        <v>41489</v>
      </c>
      <c r="H6" s="6">
        <f t="shared" si="75"/>
        <v>41489</v>
      </c>
      <c r="I6" s="5">
        <f t="shared" si="75"/>
        <v>41490</v>
      </c>
      <c r="J6" s="6">
        <f t="shared" si="75"/>
        <v>41490</v>
      </c>
      <c r="K6" s="5">
        <f t="shared" si="75"/>
        <v>41491</v>
      </c>
      <c r="L6" s="6">
        <f t="shared" si="75"/>
        <v>41491</v>
      </c>
      <c r="M6" s="5">
        <f t="shared" si="75"/>
        <v>41492</v>
      </c>
      <c r="N6" s="6">
        <f t="shared" si="75"/>
        <v>41492</v>
      </c>
      <c r="O6" s="5">
        <f t="shared" si="75"/>
        <v>41493</v>
      </c>
      <c r="P6" s="6">
        <f t="shared" si="75"/>
        <v>41493</v>
      </c>
      <c r="Q6" s="5">
        <f t="shared" si="75"/>
        <v>41494</v>
      </c>
      <c r="R6" s="6">
        <f t="shared" si="75"/>
        <v>41494</v>
      </c>
      <c r="S6" s="5">
        <f t="shared" si="75"/>
        <v>41495</v>
      </c>
      <c r="T6" s="6">
        <f t="shared" si="75"/>
        <v>41495</v>
      </c>
      <c r="U6" s="5">
        <f t="shared" si="75"/>
        <v>41496</v>
      </c>
      <c r="V6" s="6">
        <f t="shared" si="75"/>
        <v>41496</v>
      </c>
      <c r="W6" s="5">
        <f t="shared" si="75"/>
        <v>41497</v>
      </c>
      <c r="X6" s="6">
        <f t="shared" si="75"/>
        <v>41497</v>
      </c>
      <c r="Y6" s="5">
        <f t="shared" si="75"/>
        <v>41498</v>
      </c>
      <c r="Z6" s="6">
        <f t="shared" si="75"/>
        <v>41498</v>
      </c>
      <c r="AA6" s="5">
        <f t="shared" si="75"/>
        <v>41499</v>
      </c>
      <c r="AB6" s="6">
        <f t="shared" si="75"/>
        <v>41499</v>
      </c>
      <c r="AC6" s="5">
        <f t="shared" si="75"/>
        <v>41500</v>
      </c>
      <c r="AD6" s="6">
        <f t="shared" si="75"/>
        <v>41500</v>
      </c>
      <c r="AE6" s="5">
        <f t="shared" si="75"/>
        <v>41501</v>
      </c>
      <c r="AF6" s="6">
        <f t="shared" si="75"/>
        <v>41501</v>
      </c>
      <c r="AG6" s="5">
        <f t="shared" si="75"/>
        <v>41502</v>
      </c>
      <c r="AH6" s="6">
        <f t="shared" si="75"/>
        <v>41502</v>
      </c>
      <c r="AI6" s="5">
        <f t="shared" si="75"/>
        <v>41503</v>
      </c>
      <c r="AJ6" s="6">
        <f t="shared" si="75"/>
        <v>41503</v>
      </c>
      <c r="AK6" s="5">
        <f t="shared" si="75"/>
        <v>41504</v>
      </c>
      <c r="AL6" s="6">
        <f t="shared" si="75"/>
        <v>41504</v>
      </c>
      <c r="AM6" s="5">
        <f t="shared" si="75"/>
        <v>41505</v>
      </c>
      <c r="AN6" s="6">
        <f t="shared" si="75"/>
        <v>41505</v>
      </c>
      <c r="AO6" s="5">
        <f t="shared" si="75"/>
        <v>41506</v>
      </c>
      <c r="AP6" s="6">
        <f t="shared" si="75"/>
        <v>41506</v>
      </c>
      <c r="AQ6" s="5">
        <f t="shared" si="75"/>
        <v>41507</v>
      </c>
      <c r="AR6" s="6">
        <f t="shared" si="75"/>
        <v>41507</v>
      </c>
      <c r="AS6" s="5">
        <f t="shared" si="75"/>
        <v>41508</v>
      </c>
      <c r="AT6" s="6">
        <f t="shared" si="75"/>
        <v>41508</v>
      </c>
      <c r="AU6" s="5">
        <f t="shared" si="75"/>
        <v>41509</v>
      </c>
      <c r="AV6" s="6">
        <f t="shared" si="75"/>
        <v>41509</v>
      </c>
      <c r="AW6" s="5">
        <f t="shared" si="75"/>
        <v>41510</v>
      </c>
      <c r="AX6" s="6">
        <f t="shared" si="75"/>
        <v>41510</v>
      </c>
      <c r="AY6" s="5">
        <f t="shared" si="75"/>
        <v>41511</v>
      </c>
      <c r="AZ6" s="6">
        <f t="shared" si="75"/>
        <v>41511</v>
      </c>
      <c r="BA6" s="5">
        <f t="shared" si="75"/>
        <v>41512</v>
      </c>
      <c r="BB6" s="6">
        <f t="shared" si="75"/>
        <v>41512</v>
      </c>
      <c r="BC6" s="5">
        <f t="shared" si="75"/>
        <v>41513</v>
      </c>
      <c r="BD6" s="6">
        <f t="shared" si="75"/>
        <v>41513</v>
      </c>
      <c r="BE6" s="5">
        <f t="shared" si="75"/>
        <v>41514</v>
      </c>
      <c r="BF6" s="6">
        <f t="shared" si="75"/>
        <v>41514</v>
      </c>
      <c r="BG6" s="5">
        <f t="shared" si="75"/>
        <v>41515</v>
      </c>
      <c r="BH6" s="6">
        <f t="shared" si="75"/>
        <v>41515</v>
      </c>
      <c r="BI6" s="5">
        <f t="shared" si="75"/>
        <v>41516</v>
      </c>
      <c r="BJ6" s="6">
        <f t="shared" si="75"/>
        <v>41516</v>
      </c>
      <c r="BK6" s="5">
        <f t="shared" si="75"/>
        <v>41517</v>
      </c>
      <c r="BL6" s="6">
        <f t="shared" si="75"/>
        <v>41517</v>
      </c>
      <c r="BM6" s="79" t="s">
        <v>2</v>
      </c>
      <c r="BN6" s="79"/>
      <c r="BO6" s="68" t="s">
        <v>4</v>
      </c>
      <c r="BP6" s="69"/>
    </row>
    <row r="7" spans="1:70" s="2" customFormat="1" x14ac:dyDescent="0.25">
      <c r="A7" s="71" t="s">
        <v>10</v>
      </c>
      <c r="B7" s="72"/>
      <c r="C7" s="63">
        <f>D8-C8+(C8&gt;D9)</f>
        <v>0.375</v>
      </c>
      <c r="D7" s="63"/>
      <c r="E7" s="63">
        <f t="shared" ref="E7" si="76">F8-E8+(E8&gt;F9)</f>
        <v>0.35416666666666669</v>
      </c>
      <c r="F7" s="63"/>
      <c r="G7" s="63">
        <f t="shared" ref="G7" si="77">H8-G8+(G8&gt;H9)</f>
        <v>0</v>
      </c>
      <c r="H7" s="63"/>
      <c r="I7" s="63">
        <f t="shared" ref="I7" si="78">J8-I8+(I8&gt;J9)</f>
        <v>0</v>
      </c>
      <c r="J7" s="63"/>
      <c r="K7" s="63">
        <f t="shared" ref="K7" si="79">L8-K8+(K8&gt;L9)</f>
        <v>0.5</v>
      </c>
      <c r="L7" s="63"/>
      <c r="M7" s="63">
        <f t="shared" ref="M7" si="80">N8-M8+(M8&gt;N9)</f>
        <v>0.5</v>
      </c>
      <c r="N7" s="63"/>
      <c r="O7" s="63">
        <f t="shared" ref="O7" si="81">P8-O8+(O8&gt;P9)</f>
        <v>0.5</v>
      </c>
      <c r="P7" s="63"/>
      <c r="Q7" s="63">
        <f t="shared" ref="Q7" si="82">R8-Q8+(Q8&gt;R9)</f>
        <v>0.5</v>
      </c>
      <c r="R7" s="63"/>
      <c r="S7" s="63">
        <f t="shared" ref="S7" si="83">T8-S8+(S8&gt;T9)</f>
        <v>0.33333333333333337</v>
      </c>
      <c r="T7" s="63"/>
      <c r="U7" s="63">
        <f t="shared" ref="U7" si="84">V8-U8+(U8&gt;V9)</f>
        <v>0</v>
      </c>
      <c r="V7" s="63"/>
      <c r="W7" s="63">
        <f t="shared" ref="W7" si="85">X8-W8+(W8&gt;X9)</f>
        <v>0</v>
      </c>
      <c r="X7" s="63"/>
      <c r="Y7" s="63">
        <f t="shared" ref="Y7" si="86">Z8-Y8+(Y8&gt;Z9)</f>
        <v>0.41666666666666669</v>
      </c>
      <c r="Z7" s="63"/>
      <c r="AA7" s="63">
        <f t="shared" ref="AA7" si="87">AB8-AA8+(AA8&gt;AB9)</f>
        <v>0</v>
      </c>
      <c r="AB7" s="63"/>
      <c r="AC7" s="63">
        <f t="shared" ref="AC7" si="88">AD8-AC8+(AC8&gt;AD9)</f>
        <v>0.375</v>
      </c>
      <c r="AD7" s="63"/>
      <c r="AE7" s="63">
        <f t="shared" ref="AE7" si="89">AF8-AE8+(AE8&gt;AF9)</f>
        <v>0</v>
      </c>
      <c r="AF7" s="63"/>
      <c r="AG7" s="63">
        <f t="shared" ref="AG7" si="90">AH8-AG8+(AG8&gt;AH9)</f>
        <v>0.33333333333333337</v>
      </c>
      <c r="AH7" s="63"/>
      <c r="AI7" s="63">
        <f t="shared" ref="AI7" si="91">AJ8-AI8+(AI8&gt;AJ9)</f>
        <v>0</v>
      </c>
      <c r="AJ7" s="63"/>
      <c r="AK7" s="63">
        <f t="shared" ref="AK7" si="92">AL8-AK8+(AK8&gt;AL9)</f>
        <v>0</v>
      </c>
      <c r="AL7" s="63"/>
      <c r="AM7" s="63">
        <f t="shared" ref="AM7" si="93">AN8-AM8+(AM8&gt;AN9)</f>
        <v>0.41666666666666669</v>
      </c>
      <c r="AN7" s="63"/>
      <c r="AO7" s="63">
        <f t="shared" ref="AO7" si="94">AP8-AO8+(AO8&gt;AP9)</f>
        <v>0.29166666666666663</v>
      </c>
      <c r="AP7" s="63"/>
      <c r="AQ7" s="63">
        <f t="shared" ref="AQ7" si="95">AR8-AQ8+(AQ8&gt;AR9)</f>
        <v>0.375</v>
      </c>
      <c r="AR7" s="63"/>
      <c r="AS7" s="63">
        <f t="shared" ref="AS7" si="96">AT8-AS8+(AS8&gt;AT9)</f>
        <v>0.52083333333333337</v>
      </c>
      <c r="AT7" s="63"/>
      <c r="AU7" s="63">
        <f t="shared" ref="AU7" si="97">AV8-AU8+(AU8&gt;AV9)</f>
        <v>0.375</v>
      </c>
      <c r="AV7" s="63"/>
      <c r="AW7" s="63">
        <f t="shared" ref="AW7" si="98">AX8-AW8+(AW8&gt;AX9)</f>
        <v>0</v>
      </c>
      <c r="AX7" s="63"/>
      <c r="AY7" s="63">
        <f t="shared" ref="AY7" si="99">AZ8-AY8+(AY8&gt;AZ9)</f>
        <v>0</v>
      </c>
      <c r="AZ7" s="63"/>
      <c r="BA7" s="63">
        <f>BB8-BA8+(BA8&gt;BB9)</f>
        <v>0.5</v>
      </c>
      <c r="BB7" s="63"/>
      <c r="BC7" s="63">
        <f t="shared" ref="BC7" si="100">BD8-BC8+(BC8&gt;BD9)</f>
        <v>0.5</v>
      </c>
      <c r="BD7" s="63"/>
      <c r="BE7" s="63">
        <f t="shared" ref="BE7" si="101">BF8-BE8+(BE8&gt;BF9)</f>
        <v>0.41666666666666663</v>
      </c>
      <c r="BF7" s="63"/>
      <c r="BG7" s="63">
        <f t="shared" ref="BG7" si="102">BH8-BG8+(BG8&gt;BH9)</f>
        <v>0.375</v>
      </c>
      <c r="BH7" s="63"/>
      <c r="BI7" s="63">
        <f t="shared" ref="BI7" si="103">BJ8-BI8+(BI8&gt;BJ9)</f>
        <v>0.33333333333333337</v>
      </c>
      <c r="BJ7" s="63"/>
      <c r="BK7" s="63">
        <f t="shared" ref="BK7" si="104">BL8-BK8+(BK8&gt;BL9)</f>
        <v>0</v>
      </c>
      <c r="BL7" s="63"/>
      <c r="BM7" s="74">
        <f>SUM(C7:BL7)</f>
        <v>8.2916666666666679</v>
      </c>
      <c r="BN7" s="74"/>
      <c r="BO7" s="58">
        <f>SUM(BM7-BO5/24)</f>
        <v>7.4583333333333348</v>
      </c>
      <c r="BP7" s="59"/>
      <c r="BQ7" s="26"/>
    </row>
    <row r="8" spans="1:70" s="19" customFormat="1" x14ac:dyDescent="0.25">
      <c r="A8" s="75"/>
      <c r="B8" s="76"/>
      <c r="C8" s="17">
        <v>0.375</v>
      </c>
      <c r="D8" s="17">
        <v>0.75</v>
      </c>
      <c r="E8" s="17">
        <v>0.35416666666666669</v>
      </c>
      <c r="F8" s="17">
        <v>0.70833333333333337</v>
      </c>
      <c r="G8" s="17"/>
      <c r="H8" s="17"/>
      <c r="I8" s="17"/>
      <c r="J8" s="17"/>
      <c r="K8" s="17">
        <v>0.375</v>
      </c>
      <c r="L8" s="17">
        <v>0.875</v>
      </c>
      <c r="M8" s="17">
        <v>0.375</v>
      </c>
      <c r="N8" s="17">
        <v>0.875</v>
      </c>
      <c r="O8" s="17">
        <v>0.375</v>
      </c>
      <c r="P8" s="17">
        <v>0.875</v>
      </c>
      <c r="Q8" s="17">
        <v>0.375</v>
      </c>
      <c r="R8" s="17">
        <v>0.875</v>
      </c>
      <c r="S8" s="17">
        <v>0.375</v>
      </c>
      <c r="T8" s="17">
        <v>0.70833333333333337</v>
      </c>
      <c r="U8" s="17"/>
      <c r="V8" s="17"/>
      <c r="W8" s="17"/>
      <c r="X8" s="17"/>
      <c r="Y8" s="36">
        <v>0.33333333333333331</v>
      </c>
      <c r="Z8" s="36">
        <v>0.75</v>
      </c>
      <c r="AA8" s="37"/>
      <c r="AB8" s="37"/>
      <c r="AC8" s="37">
        <v>0.375</v>
      </c>
      <c r="AD8" s="37">
        <v>0.75</v>
      </c>
      <c r="AE8" s="36"/>
      <c r="AF8" s="36"/>
      <c r="AG8" s="39">
        <v>0.375</v>
      </c>
      <c r="AH8" s="39">
        <v>0.70833333333333337</v>
      </c>
      <c r="AI8" s="39"/>
      <c r="AJ8" s="39"/>
      <c r="AK8" s="39"/>
      <c r="AL8" s="39"/>
      <c r="AM8" s="36">
        <v>0.33333333333333331</v>
      </c>
      <c r="AN8" s="36">
        <v>0.75</v>
      </c>
      <c r="AO8" s="36">
        <v>0.375</v>
      </c>
      <c r="AP8" s="36">
        <v>0.66666666666666663</v>
      </c>
      <c r="AQ8" s="36">
        <v>0.375</v>
      </c>
      <c r="AR8" s="36">
        <v>0.75</v>
      </c>
      <c r="AS8" s="36">
        <v>0.375</v>
      </c>
      <c r="AT8" s="36">
        <v>0.89583333333333337</v>
      </c>
      <c r="AU8" s="36">
        <v>0.375</v>
      </c>
      <c r="AV8" s="36">
        <v>0.75</v>
      </c>
      <c r="AW8" s="36"/>
      <c r="AX8" s="36"/>
      <c r="AY8" s="36"/>
      <c r="AZ8" s="36"/>
      <c r="BA8" s="36">
        <v>0.375</v>
      </c>
      <c r="BB8" s="36">
        <v>0.875</v>
      </c>
      <c r="BC8" s="36">
        <v>0.375</v>
      </c>
      <c r="BD8" s="36">
        <v>0.875</v>
      </c>
      <c r="BE8" s="36">
        <v>0.375</v>
      </c>
      <c r="BF8" s="36">
        <v>0.79166666666666663</v>
      </c>
      <c r="BG8" s="36">
        <v>0.375</v>
      </c>
      <c r="BH8" s="36">
        <v>0.75</v>
      </c>
      <c r="BI8" s="36">
        <v>0.375</v>
      </c>
      <c r="BJ8" s="36">
        <v>0.70833333333333337</v>
      </c>
      <c r="BK8" s="36"/>
      <c r="BL8" s="36"/>
      <c r="BO8" s="62" t="s">
        <v>6</v>
      </c>
      <c r="BP8" s="62"/>
      <c r="BQ8" s="27"/>
      <c r="BR8" s="28"/>
    </row>
    <row r="9" spans="1:70" s="3" customFormat="1" ht="17.25" customHeight="1" x14ac:dyDescent="0.25">
      <c r="C9" s="12">
        <f>MAX(C8:D8)</f>
        <v>0.75</v>
      </c>
      <c r="D9" s="12">
        <f>MIN(C8:D8)</f>
        <v>0.375</v>
      </c>
      <c r="E9" s="12">
        <f>MAX(E8:F8)</f>
        <v>0.70833333333333337</v>
      </c>
      <c r="F9" s="12">
        <f>MIN(E8:F8)</f>
        <v>0.35416666666666669</v>
      </c>
      <c r="G9" s="12">
        <f>MAX(G8:H8)</f>
        <v>0</v>
      </c>
      <c r="H9" s="12">
        <f>MIN(G8:H8)</f>
        <v>0</v>
      </c>
      <c r="I9" s="12">
        <f>MAX(I8:J8)</f>
        <v>0</v>
      </c>
      <c r="J9" s="12">
        <f>MIN(I8:J8)</f>
        <v>0</v>
      </c>
      <c r="K9" s="13">
        <f>MAX(K8:L8)</f>
        <v>0.875</v>
      </c>
      <c r="L9" s="13">
        <f>MIN(K8:L8)</f>
        <v>0.375</v>
      </c>
      <c r="M9" s="13">
        <f>MAX(M8:N8)</f>
        <v>0.875</v>
      </c>
      <c r="N9" s="13">
        <f>MIN(M8:N8)</f>
        <v>0.375</v>
      </c>
      <c r="O9" s="13">
        <f>MAX(O8:P8)</f>
        <v>0.875</v>
      </c>
      <c r="P9" s="13">
        <f>MIN(O8:P8)</f>
        <v>0.375</v>
      </c>
      <c r="Q9" s="13">
        <f>MAX(Q8:R8)</f>
        <v>0.875</v>
      </c>
      <c r="R9" s="13">
        <f>MIN(Q8:R8)</f>
        <v>0.375</v>
      </c>
      <c r="S9" s="13">
        <f t="shared" ref="S9" si="105">MAX(S8:T8)</f>
        <v>0.70833333333333337</v>
      </c>
      <c r="T9" s="13">
        <f t="shared" ref="T9" si="106">MIN(S8:T8)</f>
        <v>0.375</v>
      </c>
      <c r="U9" s="13">
        <f t="shared" ref="U9" si="107">MAX(U8:V8)</f>
        <v>0</v>
      </c>
      <c r="V9" s="13">
        <f t="shared" ref="V9" si="108">MIN(U8:V8)</f>
        <v>0</v>
      </c>
      <c r="W9" s="13">
        <f t="shared" ref="W9" si="109">MAX(W8:X8)</f>
        <v>0</v>
      </c>
      <c r="X9" s="13">
        <f t="shared" ref="X9" si="110">MIN(W8:X8)</f>
        <v>0</v>
      </c>
      <c r="Y9" s="16">
        <f t="shared" ref="Y9" si="111">MAX(Y8:Z8)</f>
        <v>0.75</v>
      </c>
      <c r="Z9" s="16">
        <f t="shared" ref="Z9" si="112">MIN(Y8:Z8)</f>
        <v>0.33333333333333331</v>
      </c>
      <c r="AA9" s="16">
        <f t="shared" ref="AA9" si="113">MAX(AA8:AB8)</f>
        <v>0</v>
      </c>
      <c r="AB9" s="16">
        <f t="shared" ref="AB9" si="114">MIN(AA8:AB8)</f>
        <v>0</v>
      </c>
      <c r="AC9" s="16">
        <f t="shared" ref="AC9" si="115">MAX(AC8:AD8)</f>
        <v>0.75</v>
      </c>
      <c r="AD9" s="16">
        <f t="shared" ref="AD9" si="116">MIN(AC8:AD8)</f>
        <v>0.375</v>
      </c>
      <c r="AE9" s="16">
        <f t="shared" ref="AE9" si="117">MAX(AE8:AF8)</f>
        <v>0</v>
      </c>
      <c r="AF9" s="16">
        <f t="shared" ref="AF9" si="118">MIN(AE8:AF8)</f>
        <v>0</v>
      </c>
      <c r="AG9" s="16">
        <f t="shared" ref="AG9" si="119">MAX(AG8:AH8)</f>
        <v>0.70833333333333337</v>
      </c>
      <c r="AH9" s="16">
        <f t="shared" ref="AH9" si="120">MIN(AG8:AH8)</f>
        <v>0.375</v>
      </c>
      <c r="AI9" s="16">
        <f t="shared" ref="AI9" si="121">MAX(AI8:AJ8)</f>
        <v>0</v>
      </c>
      <c r="AJ9" s="16">
        <f t="shared" ref="AJ9" si="122">MIN(AI8:AJ8)</f>
        <v>0</v>
      </c>
      <c r="AK9" s="16">
        <f t="shared" ref="AK9" si="123">MAX(AK8:AL8)</f>
        <v>0</v>
      </c>
      <c r="AL9" s="16">
        <f t="shared" ref="AL9" si="124">MIN(AK8:AL8)</f>
        <v>0</v>
      </c>
      <c r="AM9" s="12">
        <f t="shared" ref="AM9" si="125">MAX(AM8:AN8)</f>
        <v>0.75</v>
      </c>
      <c r="AN9" s="12">
        <f t="shared" ref="AN9" si="126">MIN(AM8:AN8)</f>
        <v>0.33333333333333331</v>
      </c>
      <c r="AO9" s="12">
        <f t="shared" ref="AO9" si="127">MAX(AO8:AP8)</f>
        <v>0.66666666666666663</v>
      </c>
      <c r="AP9" s="12">
        <f t="shared" ref="AP9" si="128">MIN(AO8:AP8)</f>
        <v>0.375</v>
      </c>
      <c r="AQ9" s="12">
        <f t="shared" ref="AQ9" si="129">MAX(AQ8:AR8)</f>
        <v>0.75</v>
      </c>
      <c r="AR9" s="12">
        <f t="shared" ref="AR9" si="130">MIN(AQ8:AR8)</f>
        <v>0.375</v>
      </c>
      <c r="AS9" s="12">
        <f t="shared" ref="AS9" si="131">MAX(AS8:AT8)</f>
        <v>0.89583333333333337</v>
      </c>
      <c r="AT9" s="12">
        <f t="shared" ref="AT9" si="132">MIN(AS8:AT8)</f>
        <v>0.375</v>
      </c>
      <c r="AU9" s="12">
        <f t="shared" ref="AU9" si="133">MAX(AU8:AV8)</f>
        <v>0.75</v>
      </c>
      <c r="AV9" s="12">
        <f t="shared" ref="AV9" si="134">MIN(AU8:AV8)</f>
        <v>0.375</v>
      </c>
      <c r="AW9" s="12">
        <f t="shared" ref="AW9" si="135">MAX(AW8:AX8)</f>
        <v>0</v>
      </c>
      <c r="AX9" s="12">
        <f t="shared" ref="AX9" si="136">MIN(AW8:AX8)</f>
        <v>0</v>
      </c>
      <c r="AY9" s="12">
        <f t="shared" ref="AY9" si="137">MAX(AY8:AZ8)</f>
        <v>0</v>
      </c>
      <c r="AZ9" s="12">
        <f t="shared" ref="AZ9" si="138">MIN(AY8:AZ8)</f>
        <v>0</v>
      </c>
      <c r="BA9" s="13">
        <f t="shared" ref="BA9" si="139">MAX(BA8:BB8)</f>
        <v>0.875</v>
      </c>
      <c r="BB9" s="13">
        <f t="shared" ref="BB9" si="140">MIN(BA8:BB8)</f>
        <v>0.375</v>
      </c>
      <c r="BC9" s="13">
        <f t="shared" ref="BC9" si="141">MAX(BC8:BD8)</f>
        <v>0.875</v>
      </c>
      <c r="BD9" s="13">
        <f t="shared" ref="BD9" si="142">MIN(BC8:BD8)</f>
        <v>0.375</v>
      </c>
      <c r="BE9" s="13">
        <f t="shared" ref="BE9" si="143">MAX(BE8:BF8)</f>
        <v>0.79166666666666663</v>
      </c>
      <c r="BF9" s="13">
        <f t="shared" ref="BF9" si="144">MIN(BE8:BF8)</f>
        <v>0.375</v>
      </c>
      <c r="BG9" s="13">
        <f t="shared" ref="BG9" si="145">MAX(BG8:BH8)</f>
        <v>0.75</v>
      </c>
      <c r="BH9" s="13">
        <f t="shared" ref="BH9" si="146">MIN(BG8:BH8)</f>
        <v>0.375</v>
      </c>
      <c r="BI9" s="13">
        <f t="shared" ref="BI9" si="147">MAX(BI8:BJ8)</f>
        <v>0.70833333333333337</v>
      </c>
      <c r="BJ9" s="13">
        <f t="shared" ref="BJ9" si="148">MIN(BI8:BJ8)</f>
        <v>0.375</v>
      </c>
      <c r="BK9" s="13">
        <f t="shared" ref="BK9" si="149">MAX(BK8:BL8)</f>
        <v>0</v>
      </c>
      <c r="BL9" s="13">
        <f t="shared" ref="BL9" si="150">MIN(BK8:BL8)</f>
        <v>0</v>
      </c>
      <c r="BM9" s="18">
        <v>22</v>
      </c>
      <c r="BN9" s="34">
        <f>SUM(BM9*8)</f>
        <v>176</v>
      </c>
      <c r="BO9" s="54">
        <f>COUNTIF(C7:BL7,"&gt;0")</f>
        <v>20</v>
      </c>
      <c r="BP9" s="73"/>
      <c r="BQ9" s="29"/>
      <c r="BR9" s="30"/>
    </row>
    <row r="10" spans="1:70" s="15" customFormat="1" x14ac:dyDescent="0.25">
      <c r="A10" s="65" t="s">
        <v>5</v>
      </c>
      <c r="B10" s="66"/>
      <c r="C10" s="10">
        <f>--(TRUNC((COLUMN()-1)/2)&amp;$A10)</f>
        <v>41518</v>
      </c>
      <c r="D10" s="11">
        <f>--(TRUNC((COLUMN()-1)/2)&amp;$A10)</f>
        <v>41518</v>
      </c>
      <c r="E10" s="10">
        <f t="shared" ref="E10:BL10" si="151">--(TRUNC((COLUMN()-1)/2)&amp;$A10)</f>
        <v>41519</v>
      </c>
      <c r="F10" s="11">
        <f t="shared" si="151"/>
        <v>41519</v>
      </c>
      <c r="G10" s="10">
        <f t="shared" si="151"/>
        <v>41520</v>
      </c>
      <c r="H10" s="11">
        <f t="shared" si="151"/>
        <v>41520</v>
      </c>
      <c r="I10" s="10">
        <f t="shared" si="151"/>
        <v>41521</v>
      </c>
      <c r="J10" s="11">
        <f t="shared" si="151"/>
        <v>41521</v>
      </c>
      <c r="K10" s="10">
        <f t="shared" si="151"/>
        <v>41522</v>
      </c>
      <c r="L10" s="11">
        <f t="shared" si="151"/>
        <v>41522</v>
      </c>
      <c r="M10" s="10">
        <f t="shared" si="151"/>
        <v>41523</v>
      </c>
      <c r="N10" s="11">
        <f t="shared" si="151"/>
        <v>41523</v>
      </c>
      <c r="O10" s="10">
        <f t="shared" si="151"/>
        <v>41524</v>
      </c>
      <c r="P10" s="11">
        <f t="shared" si="151"/>
        <v>41524</v>
      </c>
      <c r="Q10" s="10">
        <f t="shared" si="151"/>
        <v>41525</v>
      </c>
      <c r="R10" s="11">
        <f t="shared" si="151"/>
        <v>41525</v>
      </c>
      <c r="S10" s="10">
        <f t="shared" si="151"/>
        <v>41526</v>
      </c>
      <c r="T10" s="11">
        <f t="shared" si="151"/>
        <v>41526</v>
      </c>
      <c r="U10" s="10">
        <f t="shared" si="151"/>
        <v>41527</v>
      </c>
      <c r="V10" s="11">
        <f t="shared" si="151"/>
        <v>41527</v>
      </c>
      <c r="W10" s="10">
        <f t="shared" si="151"/>
        <v>41528</v>
      </c>
      <c r="X10" s="11">
        <f t="shared" si="151"/>
        <v>41528</v>
      </c>
      <c r="Y10" s="10">
        <f t="shared" si="151"/>
        <v>41529</v>
      </c>
      <c r="Z10" s="11">
        <f t="shared" si="151"/>
        <v>41529</v>
      </c>
      <c r="AA10" s="10">
        <f t="shared" si="151"/>
        <v>41530</v>
      </c>
      <c r="AB10" s="11">
        <f t="shared" si="151"/>
        <v>41530</v>
      </c>
      <c r="AC10" s="10">
        <f t="shared" si="151"/>
        <v>41531</v>
      </c>
      <c r="AD10" s="11">
        <f t="shared" si="151"/>
        <v>41531</v>
      </c>
      <c r="AE10" s="10">
        <f t="shared" si="151"/>
        <v>41532</v>
      </c>
      <c r="AF10" s="11">
        <f t="shared" si="151"/>
        <v>41532</v>
      </c>
      <c r="AG10" s="10">
        <f t="shared" si="151"/>
        <v>41533</v>
      </c>
      <c r="AH10" s="11">
        <f t="shared" si="151"/>
        <v>41533</v>
      </c>
      <c r="AI10" s="10">
        <f t="shared" si="151"/>
        <v>41534</v>
      </c>
      <c r="AJ10" s="11">
        <f t="shared" si="151"/>
        <v>41534</v>
      </c>
      <c r="AK10" s="10">
        <f t="shared" si="151"/>
        <v>41535</v>
      </c>
      <c r="AL10" s="11">
        <f t="shared" si="151"/>
        <v>41535</v>
      </c>
      <c r="AM10" s="10">
        <f t="shared" si="151"/>
        <v>41536</v>
      </c>
      <c r="AN10" s="11">
        <f t="shared" si="151"/>
        <v>41536</v>
      </c>
      <c r="AO10" s="10">
        <f t="shared" si="151"/>
        <v>41537</v>
      </c>
      <c r="AP10" s="11">
        <f t="shared" si="151"/>
        <v>41537</v>
      </c>
      <c r="AQ10" s="10">
        <f t="shared" si="151"/>
        <v>41538</v>
      </c>
      <c r="AR10" s="11">
        <f t="shared" si="151"/>
        <v>41538</v>
      </c>
      <c r="AS10" s="10">
        <f t="shared" si="151"/>
        <v>41539</v>
      </c>
      <c r="AT10" s="11">
        <f t="shared" si="151"/>
        <v>41539</v>
      </c>
      <c r="AU10" s="10">
        <f t="shared" si="151"/>
        <v>41540</v>
      </c>
      <c r="AV10" s="11">
        <f t="shared" si="151"/>
        <v>41540</v>
      </c>
      <c r="AW10" s="10">
        <f t="shared" si="151"/>
        <v>41541</v>
      </c>
      <c r="AX10" s="11">
        <f t="shared" si="151"/>
        <v>41541</v>
      </c>
      <c r="AY10" s="10">
        <f t="shared" si="151"/>
        <v>41542</v>
      </c>
      <c r="AZ10" s="11">
        <f t="shared" si="151"/>
        <v>41542</v>
      </c>
      <c r="BA10" s="10">
        <f t="shared" si="151"/>
        <v>41543</v>
      </c>
      <c r="BB10" s="11">
        <f t="shared" si="151"/>
        <v>41543</v>
      </c>
      <c r="BC10" s="10">
        <f t="shared" si="151"/>
        <v>41544</v>
      </c>
      <c r="BD10" s="11">
        <f t="shared" si="151"/>
        <v>41544</v>
      </c>
      <c r="BE10" s="10">
        <f t="shared" si="151"/>
        <v>41545</v>
      </c>
      <c r="BF10" s="11">
        <f t="shared" si="151"/>
        <v>41545</v>
      </c>
      <c r="BG10" s="10">
        <f t="shared" si="151"/>
        <v>41546</v>
      </c>
      <c r="BH10" s="11">
        <f t="shared" si="151"/>
        <v>41546</v>
      </c>
      <c r="BI10" s="10">
        <f t="shared" si="151"/>
        <v>41547</v>
      </c>
      <c r="BJ10" s="11">
        <f t="shared" si="151"/>
        <v>41547</v>
      </c>
      <c r="BK10" s="10" t="e">
        <f t="shared" si="151"/>
        <v>#VALUE!</v>
      </c>
      <c r="BL10" s="11" t="e">
        <f t="shared" si="151"/>
        <v>#VALUE!</v>
      </c>
      <c r="BM10" s="67" t="s">
        <v>2</v>
      </c>
      <c r="BN10" s="67"/>
      <c r="BO10" s="68" t="s">
        <v>4</v>
      </c>
      <c r="BP10" s="69"/>
      <c r="BQ10" s="26"/>
    </row>
    <row r="11" spans="1:70" s="9" customFormat="1" x14ac:dyDescent="0.25">
      <c r="A11" s="7" t="s">
        <v>0</v>
      </c>
      <c r="B11" s="8"/>
      <c r="C11" s="63">
        <f>D12-C12+(C12&gt;D13)</f>
        <v>0</v>
      </c>
      <c r="D11" s="63"/>
      <c r="E11" s="63">
        <f t="shared" ref="E11" si="152">F12-E12+(E12&gt;F13)</f>
        <v>0.41666666666666669</v>
      </c>
      <c r="F11" s="63"/>
      <c r="G11" s="63">
        <f t="shared" ref="G11" si="153">H12-G12+(G12&gt;H13)</f>
        <v>0.45833333333333337</v>
      </c>
      <c r="H11" s="63"/>
      <c r="I11" s="63">
        <f t="shared" ref="I11" si="154">J12-I12+(I12&gt;J13)</f>
        <v>0.45833333333333337</v>
      </c>
      <c r="J11" s="63"/>
      <c r="K11" s="63">
        <f t="shared" ref="K11" si="155">L12-K12+(K12&gt;L13)</f>
        <v>0.4375</v>
      </c>
      <c r="L11" s="63"/>
      <c r="M11" s="63">
        <f t="shared" ref="M11" si="156">N12-M12+(M12&gt;N13)</f>
        <v>0.375</v>
      </c>
      <c r="N11" s="63"/>
      <c r="O11" s="63">
        <f t="shared" ref="O11" si="157">P12-O12+(O12&gt;P13)</f>
        <v>0</v>
      </c>
      <c r="P11" s="63"/>
      <c r="Q11" s="63">
        <f t="shared" ref="Q11" si="158">R12-Q12+(Q12&gt;R13)</f>
        <v>0</v>
      </c>
      <c r="R11" s="63"/>
      <c r="S11" s="63">
        <f t="shared" ref="S11" si="159">T12-S12+(S12&gt;T13)</f>
        <v>0.54166666666666674</v>
      </c>
      <c r="T11" s="63"/>
      <c r="U11" s="63">
        <f t="shared" ref="U11" si="160">V12-U12+(U12&gt;V13)</f>
        <v>0.52083333333333326</v>
      </c>
      <c r="V11" s="63"/>
      <c r="W11" s="64">
        <f t="shared" ref="W11" si="161">X12-W12+(W12&gt;X13)</f>
        <v>0.45833333333333337</v>
      </c>
      <c r="X11" s="64"/>
      <c r="Y11" s="63">
        <f t="shared" ref="Y11" si="162">Z12-Y12+(Y12&gt;Z13)</f>
        <v>0.45833333333333337</v>
      </c>
      <c r="Z11" s="63"/>
      <c r="AA11" s="63">
        <f t="shared" ref="AA11" si="163">AB12-AA12+(AA12&gt;AB13)</f>
        <v>0.47916666666666669</v>
      </c>
      <c r="AB11" s="63"/>
      <c r="AC11" s="63">
        <f t="shared" ref="AC11" si="164">AD12-AC12+(AC12&gt;AD13)</f>
        <v>0</v>
      </c>
      <c r="AD11" s="63"/>
      <c r="AE11" s="63">
        <f t="shared" ref="AE11" si="165">AF12-AE12+(AE12&gt;AF13)</f>
        <v>0</v>
      </c>
      <c r="AF11" s="63"/>
      <c r="AG11" s="63">
        <f t="shared" ref="AG11" si="166">AH12-AG12+(AG12&gt;AH13)</f>
        <v>0.375</v>
      </c>
      <c r="AH11" s="63"/>
      <c r="AI11" s="63">
        <f t="shared" ref="AI11" si="167">AJ12-AI12+(AI12&gt;AJ13)</f>
        <v>0.5</v>
      </c>
      <c r="AJ11" s="63"/>
      <c r="AK11" s="63">
        <f t="shared" ref="AK11" si="168">AL12-AK12+(AK12&gt;AL13)</f>
        <v>0</v>
      </c>
      <c r="AL11" s="63"/>
      <c r="AM11" s="63">
        <f t="shared" ref="AM11" si="169">AN12-AM12+(AM12&gt;AN13)</f>
        <v>0.5</v>
      </c>
      <c r="AN11" s="63"/>
      <c r="AO11" s="63">
        <f t="shared" ref="AO11" si="170">AP12-AO12+(AO12&gt;AP13)</f>
        <v>0</v>
      </c>
      <c r="AP11" s="63"/>
      <c r="AQ11" s="63">
        <f t="shared" ref="AQ11" si="171">AR12-AQ12+(AQ12&gt;AR13)</f>
        <v>0</v>
      </c>
      <c r="AR11" s="63"/>
      <c r="AS11" s="63">
        <f t="shared" ref="AS11" si="172">AT12-AS12+(AS12&gt;AT13)</f>
        <v>0</v>
      </c>
      <c r="AT11" s="63"/>
      <c r="AU11" s="63">
        <f t="shared" ref="AU11" si="173">AV12-AU12+(AU12&gt;AV13)</f>
        <v>0.5</v>
      </c>
      <c r="AV11" s="63"/>
      <c r="AW11" s="63">
        <f t="shared" ref="AW11" si="174">AX12-AW12+(AW12&gt;AX13)</f>
        <v>0.5</v>
      </c>
      <c r="AX11" s="63"/>
      <c r="AY11" s="63">
        <f t="shared" ref="AY11" si="175">AZ12-AY12+(AY12&gt;AZ13)</f>
        <v>0.375</v>
      </c>
      <c r="AZ11" s="63"/>
      <c r="BA11" s="63">
        <f t="shared" ref="BA11" si="176">BB12-BA12+(BA12&gt;BB13)</f>
        <v>0.5</v>
      </c>
      <c r="BB11" s="63"/>
      <c r="BC11" s="63">
        <f t="shared" ref="BC11" si="177">BD12-BC12+(BC12&gt;BD13)</f>
        <v>0.43749999999999994</v>
      </c>
      <c r="BD11" s="63"/>
      <c r="BE11" s="63">
        <f t="shared" ref="BE11" si="178">BF12-BE12+(BE12&gt;BF13)</f>
        <v>0</v>
      </c>
      <c r="BF11" s="63"/>
      <c r="BG11" s="63">
        <f t="shared" ref="BG11" si="179">BH12-BG12+(BG12&gt;BH13)</f>
        <v>0</v>
      </c>
      <c r="BH11" s="63"/>
      <c r="BI11" s="63">
        <f t="shared" ref="BI11" si="180">BJ12-BI12+(BI12&gt;BJ13)</f>
        <v>0.5625</v>
      </c>
      <c r="BJ11" s="63"/>
      <c r="BK11" s="63">
        <f t="shared" ref="BK11" si="181">BL12-BK12+(BK12&gt;BL13)</f>
        <v>0</v>
      </c>
      <c r="BL11" s="63"/>
      <c r="BM11" s="57">
        <f>SUM(C11:BL11)</f>
        <v>8.8541666666666661</v>
      </c>
      <c r="BN11" s="57"/>
      <c r="BO11" s="58">
        <f>SUM(BM11-BO13/24)</f>
        <v>8.0625</v>
      </c>
      <c r="BP11" s="59"/>
      <c r="BQ11" s="26"/>
    </row>
    <row r="12" spans="1:70" s="2" customFormat="1" x14ac:dyDescent="0.25">
      <c r="A12" s="60"/>
      <c r="B12" s="61"/>
      <c r="C12" s="35"/>
      <c r="D12" s="35"/>
      <c r="E12" s="35">
        <v>0.33333333333333331</v>
      </c>
      <c r="F12" s="35">
        <v>0.75</v>
      </c>
      <c r="G12" s="35">
        <v>0.375</v>
      </c>
      <c r="H12" s="35">
        <v>0.83333333333333337</v>
      </c>
      <c r="I12" s="35">
        <v>0.375</v>
      </c>
      <c r="J12" s="35">
        <v>0.83333333333333337</v>
      </c>
      <c r="K12" s="35">
        <v>0.375</v>
      </c>
      <c r="L12" s="35">
        <v>0.8125</v>
      </c>
      <c r="M12" s="35">
        <v>0.375</v>
      </c>
      <c r="N12" s="35">
        <v>0.75</v>
      </c>
      <c r="O12" s="35"/>
      <c r="P12" s="35"/>
      <c r="Q12" s="35"/>
      <c r="R12" s="35"/>
      <c r="S12" s="35">
        <v>0.33333333333333331</v>
      </c>
      <c r="T12" s="35">
        <v>0.875</v>
      </c>
      <c r="U12" s="35">
        <v>0.35416666666666669</v>
      </c>
      <c r="V12" s="35">
        <v>0.875</v>
      </c>
      <c r="W12" s="35">
        <v>0.375</v>
      </c>
      <c r="X12" s="35">
        <v>0.83333333333333337</v>
      </c>
      <c r="Y12" s="35">
        <v>0.375</v>
      </c>
      <c r="Z12" s="35">
        <v>0.83333333333333337</v>
      </c>
      <c r="AA12" s="35">
        <v>0.35416666666666669</v>
      </c>
      <c r="AB12" s="35">
        <v>0.83333333333333337</v>
      </c>
      <c r="AC12" s="35"/>
      <c r="AD12" s="35"/>
      <c r="AE12" s="35"/>
      <c r="AF12" s="35"/>
      <c r="AG12" s="35">
        <v>0</v>
      </c>
      <c r="AH12" s="35">
        <v>0.375</v>
      </c>
      <c r="AI12" s="35">
        <v>0.875</v>
      </c>
      <c r="AJ12" s="35">
        <v>0.375</v>
      </c>
      <c r="AK12" s="35"/>
      <c r="AL12" s="35"/>
      <c r="AM12" s="35">
        <v>0.375</v>
      </c>
      <c r="AN12" s="35">
        <v>0.875</v>
      </c>
      <c r="AO12" s="35"/>
      <c r="AP12" s="35"/>
      <c r="AQ12" s="35"/>
      <c r="AR12" s="35"/>
      <c r="AS12" s="35"/>
      <c r="AT12" s="35"/>
      <c r="AU12" s="35">
        <v>0.33333333333333331</v>
      </c>
      <c r="AV12" s="35">
        <v>0.83333333333333337</v>
      </c>
      <c r="AW12" s="35">
        <v>0.375</v>
      </c>
      <c r="AX12" s="35">
        <v>0.875</v>
      </c>
      <c r="AY12" s="35">
        <v>0.375</v>
      </c>
      <c r="AZ12" s="35">
        <v>0.75</v>
      </c>
      <c r="BA12" s="35">
        <v>0.33333333333333331</v>
      </c>
      <c r="BB12" s="35">
        <v>0.83333333333333337</v>
      </c>
      <c r="BC12" s="35">
        <v>0.35416666666666669</v>
      </c>
      <c r="BD12" s="35">
        <v>0.79166666666666663</v>
      </c>
      <c r="BE12" s="35"/>
      <c r="BF12" s="35"/>
      <c r="BG12" s="35"/>
      <c r="BH12" s="35"/>
      <c r="BI12" s="31">
        <v>0.33333333333333331</v>
      </c>
      <c r="BJ12" s="31">
        <v>0.89583333333333337</v>
      </c>
      <c r="BK12" s="42"/>
      <c r="BL12" s="42"/>
      <c r="BO12" s="62" t="s">
        <v>6</v>
      </c>
      <c r="BP12" s="62"/>
      <c r="BQ12" s="26"/>
    </row>
    <row r="13" spans="1:70" s="3" customFormat="1" ht="16.5" customHeight="1" x14ac:dyDescent="0.25">
      <c r="C13" s="13">
        <f>MAX(C12:D12)</f>
        <v>0</v>
      </c>
      <c r="D13" s="13">
        <f>MIN(C12:D12)</f>
        <v>0</v>
      </c>
      <c r="E13" s="16">
        <f>MAX(E12:F12)</f>
        <v>0.75</v>
      </c>
      <c r="F13" s="16">
        <f>MIN(E12:F12)</f>
        <v>0.33333333333333331</v>
      </c>
      <c r="G13" s="16">
        <f>MAX(G12:H12)</f>
        <v>0.83333333333333337</v>
      </c>
      <c r="H13" s="16">
        <f>MIN(G12:H12)</f>
        <v>0.375</v>
      </c>
      <c r="I13" s="16">
        <f>MAX(I12:J12)</f>
        <v>0.83333333333333337</v>
      </c>
      <c r="J13" s="16">
        <f>MIN(I12:J12)</f>
        <v>0.375</v>
      </c>
      <c r="K13" s="16">
        <f>MAX(K12:L12)</f>
        <v>0.8125</v>
      </c>
      <c r="L13" s="16">
        <f>MIN(K12:L12)</f>
        <v>0.375</v>
      </c>
      <c r="M13" s="16">
        <f>MAX(M12:N12)</f>
        <v>0.75</v>
      </c>
      <c r="N13" s="16">
        <f>MIN(M12:N12)</f>
        <v>0.375</v>
      </c>
      <c r="O13" s="16">
        <f>MAX(O12:P12)</f>
        <v>0</v>
      </c>
      <c r="P13" s="16">
        <f>MIN(O12:P12)</f>
        <v>0</v>
      </c>
      <c r="Q13" s="16">
        <f>MAX(Q12:R12)</f>
        <v>0</v>
      </c>
      <c r="R13" s="16">
        <f>MIN(Q12:R12)</f>
        <v>0</v>
      </c>
      <c r="S13" s="12">
        <f t="shared" ref="S13" si="182">MAX(S12:T12)</f>
        <v>0.875</v>
      </c>
      <c r="T13" s="12">
        <f t="shared" ref="T13" si="183">MIN(S12:T12)</f>
        <v>0.33333333333333331</v>
      </c>
      <c r="U13" s="12">
        <f t="shared" ref="U13" si="184">MAX(U12:V12)</f>
        <v>0.875</v>
      </c>
      <c r="V13" s="12">
        <f t="shared" ref="V13" si="185">MIN(U12:V12)</f>
        <v>0.35416666666666669</v>
      </c>
      <c r="W13" s="12">
        <f>MAX(W12:X12)</f>
        <v>0.83333333333333337</v>
      </c>
      <c r="X13" s="12">
        <f>MIN(W12:X12)</f>
        <v>0.375</v>
      </c>
      <c r="Y13" s="12">
        <f t="shared" ref="Y13" si="186">MAX(Y12:Z12)</f>
        <v>0.83333333333333337</v>
      </c>
      <c r="Z13" s="12">
        <f t="shared" ref="Z13" si="187">MIN(Y12:Z12)</f>
        <v>0.375</v>
      </c>
      <c r="AA13" s="12">
        <f t="shared" ref="AA13" si="188">MAX(AA12:AB12)</f>
        <v>0.83333333333333337</v>
      </c>
      <c r="AB13" s="12">
        <f t="shared" ref="AB13" si="189">MIN(AA12:AB12)</f>
        <v>0.35416666666666669</v>
      </c>
      <c r="AC13" s="12">
        <f t="shared" ref="AC13" si="190">MAX(AC12:AD12)</f>
        <v>0</v>
      </c>
      <c r="AD13" s="12">
        <f t="shared" ref="AD13" si="191">MIN(AC12:AD12)</f>
        <v>0</v>
      </c>
      <c r="AE13" s="12">
        <f t="shared" ref="AE13" si="192">MAX(AE12:AF12)</f>
        <v>0</v>
      </c>
      <c r="AF13" s="12">
        <f t="shared" ref="AF13" si="193">MIN(AE12:AF12)</f>
        <v>0</v>
      </c>
      <c r="AG13" s="13">
        <f t="shared" ref="AG13" si="194">MAX(AG12:AH12)</f>
        <v>0.375</v>
      </c>
      <c r="AH13" s="13">
        <f t="shared" ref="AH13" si="195">MIN(AG12:AH12)</f>
        <v>0</v>
      </c>
      <c r="AI13" s="13">
        <f t="shared" ref="AI13" si="196">MAX(AI12:AJ12)</f>
        <v>0.875</v>
      </c>
      <c r="AJ13" s="13">
        <f t="shared" ref="AJ13" si="197">MIN(AI12:AJ12)</f>
        <v>0.375</v>
      </c>
      <c r="AK13" s="13">
        <f t="shared" ref="AK13" si="198">MAX(AK12:AL12)</f>
        <v>0</v>
      </c>
      <c r="AL13" s="13">
        <f t="shared" ref="AL13" si="199">MIN(AK12:AL12)</f>
        <v>0</v>
      </c>
      <c r="AM13" s="13">
        <f t="shared" ref="AM13" si="200">MAX(AM12:AN12)</f>
        <v>0.875</v>
      </c>
      <c r="AN13" s="13">
        <f t="shared" ref="AN13" si="201">MIN(AM12:AN12)</f>
        <v>0.375</v>
      </c>
      <c r="AO13" s="13">
        <f t="shared" ref="AO13" si="202">MAX(AO12:AP12)</f>
        <v>0</v>
      </c>
      <c r="AP13" s="13">
        <f t="shared" ref="AP13" si="203">MIN(AO12:AP12)</f>
        <v>0</v>
      </c>
      <c r="AQ13" s="13">
        <f t="shared" ref="AQ13" si="204">MAX(AQ12:AR12)</f>
        <v>0</v>
      </c>
      <c r="AR13" s="13">
        <f t="shared" ref="AR13" si="205">MIN(AQ12:AR12)</f>
        <v>0</v>
      </c>
      <c r="AS13" s="13">
        <f t="shared" ref="AS13" si="206">MAX(AS12:AT12)</f>
        <v>0</v>
      </c>
      <c r="AT13" s="13">
        <f t="shared" ref="AT13" si="207">MIN(AS12:AT12)</f>
        <v>0</v>
      </c>
      <c r="AU13" s="16">
        <f t="shared" ref="AU13" si="208">MAX(AU12:AV12)</f>
        <v>0.83333333333333337</v>
      </c>
      <c r="AV13" s="16">
        <f t="shared" ref="AV13" si="209">MIN(AU12:AV12)</f>
        <v>0.33333333333333331</v>
      </c>
      <c r="AW13" s="16">
        <f t="shared" ref="AW13" si="210">MAX(AW12:AX12)</f>
        <v>0.875</v>
      </c>
      <c r="AX13" s="16">
        <f t="shared" ref="AX13" si="211">MIN(AW12:AX12)</f>
        <v>0.375</v>
      </c>
      <c r="AY13" s="16">
        <f t="shared" ref="AY13" si="212">MAX(AY12:AZ12)</f>
        <v>0.75</v>
      </c>
      <c r="AZ13" s="16">
        <f t="shared" ref="AZ13" si="213">MIN(AY12:AZ12)</f>
        <v>0.375</v>
      </c>
      <c r="BA13" s="16">
        <f t="shared" ref="BA13" si="214">MAX(BA12:BB12)</f>
        <v>0.83333333333333337</v>
      </c>
      <c r="BB13" s="16">
        <f t="shared" ref="BB13" si="215">MIN(BA12:BB12)</f>
        <v>0.33333333333333331</v>
      </c>
      <c r="BC13" s="16">
        <f t="shared" ref="BC13" si="216">MAX(BC12:BD12)</f>
        <v>0.79166666666666663</v>
      </c>
      <c r="BD13" s="16">
        <f t="shared" ref="BD13" si="217">MIN(BC12:BD12)</f>
        <v>0.35416666666666669</v>
      </c>
      <c r="BE13" s="16">
        <f t="shared" ref="BE13" si="218">MAX(BE12:BF12)</f>
        <v>0</v>
      </c>
      <c r="BF13" s="16">
        <f t="shared" ref="BF13" si="219">MIN(BE12:BF12)</f>
        <v>0</v>
      </c>
      <c r="BG13" s="16">
        <f t="shared" ref="BG13" si="220">MAX(BG12:BH12)</f>
        <v>0</v>
      </c>
      <c r="BH13" s="16">
        <f t="shared" ref="BH13" si="221">MIN(BG12:BH12)</f>
        <v>0</v>
      </c>
      <c r="BI13" s="12">
        <f t="shared" ref="BI13" si="222">MAX(BI12:BJ12)</f>
        <v>0.89583333333333337</v>
      </c>
      <c r="BJ13" s="12">
        <f t="shared" ref="BJ13" si="223">MIN(BI12:BJ12)</f>
        <v>0.33333333333333331</v>
      </c>
      <c r="BK13" s="41">
        <f t="shared" ref="BK13" si="224">MAX(BK12:BL12)</f>
        <v>0</v>
      </c>
      <c r="BL13" s="41">
        <f t="shared" ref="BL13" si="225">MIN(BK12:BL12)</f>
        <v>0</v>
      </c>
      <c r="BM13" s="32">
        <v>22</v>
      </c>
      <c r="BN13" s="33">
        <f>SUM(BM13*8)</f>
        <v>176</v>
      </c>
      <c r="BO13" s="54">
        <f>COUNTIF(C11:BL11,"&gt;0")</f>
        <v>19</v>
      </c>
      <c r="BP13" s="55"/>
      <c r="BQ13" s="26"/>
    </row>
    <row r="14" spans="1:70" s="15" customFormat="1" x14ac:dyDescent="0.25">
      <c r="A14" s="65" t="s">
        <v>5</v>
      </c>
      <c r="B14" s="66"/>
      <c r="C14" s="10">
        <f>--(TRUNC((COLUMN()-1)/2)&amp;$A14)</f>
        <v>41518</v>
      </c>
      <c r="D14" s="11">
        <f>--(TRUNC((COLUMN()-1)/2)&amp;$A14)</f>
        <v>41518</v>
      </c>
      <c r="E14" s="10">
        <f t="shared" ref="E14:BL14" si="226">--(TRUNC((COLUMN()-1)/2)&amp;$A14)</f>
        <v>41519</v>
      </c>
      <c r="F14" s="11">
        <f t="shared" si="226"/>
        <v>41519</v>
      </c>
      <c r="G14" s="10">
        <f t="shared" si="226"/>
        <v>41520</v>
      </c>
      <c r="H14" s="11">
        <f t="shared" si="226"/>
        <v>41520</v>
      </c>
      <c r="I14" s="10">
        <f t="shared" si="226"/>
        <v>41521</v>
      </c>
      <c r="J14" s="11">
        <f t="shared" si="226"/>
        <v>41521</v>
      </c>
      <c r="K14" s="10">
        <f t="shared" si="226"/>
        <v>41522</v>
      </c>
      <c r="L14" s="11">
        <f t="shared" si="226"/>
        <v>41522</v>
      </c>
      <c r="M14" s="10">
        <f t="shared" si="226"/>
        <v>41523</v>
      </c>
      <c r="N14" s="11">
        <f t="shared" si="226"/>
        <v>41523</v>
      </c>
      <c r="O14" s="10">
        <f t="shared" si="226"/>
        <v>41524</v>
      </c>
      <c r="P14" s="11">
        <f t="shared" si="226"/>
        <v>41524</v>
      </c>
      <c r="Q14" s="10">
        <f t="shared" si="226"/>
        <v>41525</v>
      </c>
      <c r="R14" s="11">
        <f t="shared" si="226"/>
        <v>41525</v>
      </c>
      <c r="S14" s="10">
        <f t="shared" si="226"/>
        <v>41526</v>
      </c>
      <c r="T14" s="11">
        <f t="shared" si="226"/>
        <v>41526</v>
      </c>
      <c r="U14" s="10">
        <f t="shared" si="226"/>
        <v>41527</v>
      </c>
      <c r="V14" s="11">
        <f t="shared" si="226"/>
        <v>41527</v>
      </c>
      <c r="W14" s="10">
        <f t="shared" si="226"/>
        <v>41528</v>
      </c>
      <c r="X14" s="11">
        <f t="shared" si="226"/>
        <v>41528</v>
      </c>
      <c r="Y14" s="10">
        <f t="shared" si="226"/>
        <v>41529</v>
      </c>
      <c r="Z14" s="11">
        <f t="shared" si="226"/>
        <v>41529</v>
      </c>
      <c r="AA14" s="10">
        <f t="shared" si="226"/>
        <v>41530</v>
      </c>
      <c r="AB14" s="11">
        <f t="shared" si="226"/>
        <v>41530</v>
      </c>
      <c r="AC14" s="10">
        <f t="shared" si="226"/>
        <v>41531</v>
      </c>
      <c r="AD14" s="11">
        <f t="shared" si="226"/>
        <v>41531</v>
      </c>
      <c r="AE14" s="10">
        <f t="shared" si="226"/>
        <v>41532</v>
      </c>
      <c r="AF14" s="11">
        <f t="shared" si="226"/>
        <v>41532</v>
      </c>
      <c r="AG14" s="10">
        <f t="shared" si="226"/>
        <v>41533</v>
      </c>
      <c r="AH14" s="11">
        <f t="shared" si="226"/>
        <v>41533</v>
      </c>
      <c r="AI14" s="10">
        <f t="shared" si="226"/>
        <v>41534</v>
      </c>
      <c r="AJ14" s="11">
        <f t="shared" si="226"/>
        <v>41534</v>
      </c>
      <c r="AK14" s="10">
        <f t="shared" si="226"/>
        <v>41535</v>
      </c>
      <c r="AL14" s="11">
        <f t="shared" si="226"/>
        <v>41535</v>
      </c>
      <c r="AM14" s="10">
        <f t="shared" si="226"/>
        <v>41536</v>
      </c>
      <c r="AN14" s="11">
        <f t="shared" si="226"/>
        <v>41536</v>
      </c>
      <c r="AO14" s="10">
        <f t="shared" si="226"/>
        <v>41537</v>
      </c>
      <c r="AP14" s="11">
        <f t="shared" si="226"/>
        <v>41537</v>
      </c>
      <c r="AQ14" s="10">
        <f t="shared" si="226"/>
        <v>41538</v>
      </c>
      <c r="AR14" s="11">
        <f t="shared" si="226"/>
        <v>41538</v>
      </c>
      <c r="AS14" s="10">
        <f t="shared" si="226"/>
        <v>41539</v>
      </c>
      <c r="AT14" s="11">
        <f t="shared" si="226"/>
        <v>41539</v>
      </c>
      <c r="AU14" s="10">
        <f t="shared" si="226"/>
        <v>41540</v>
      </c>
      <c r="AV14" s="11">
        <f t="shared" si="226"/>
        <v>41540</v>
      </c>
      <c r="AW14" s="10">
        <f t="shared" si="226"/>
        <v>41541</v>
      </c>
      <c r="AX14" s="11">
        <f t="shared" si="226"/>
        <v>41541</v>
      </c>
      <c r="AY14" s="10">
        <f t="shared" si="226"/>
        <v>41542</v>
      </c>
      <c r="AZ14" s="11">
        <f t="shared" si="226"/>
        <v>41542</v>
      </c>
      <c r="BA14" s="10">
        <f t="shared" si="226"/>
        <v>41543</v>
      </c>
      <c r="BB14" s="11">
        <f t="shared" si="226"/>
        <v>41543</v>
      </c>
      <c r="BC14" s="10">
        <f t="shared" si="226"/>
        <v>41544</v>
      </c>
      <c r="BD14" s="11">
        <f t="shared" si="226"/>
        <v>41544</v>
      </c>
      <c r="BE14" s="10">
        <f t="shared" si="226"/>
        <v>41545</v>
      </c>
      <c r="BF14" s="11">
        <f t="shared" si="226"/>
        <v>41545</v>
      </c>
      <c r="BG14" s="10">
        <f t="shared" si="226"/>
        <v>41546</v>
      </c>
      <c r="BH14" s="11">
        <f t="shared" si="226"/>
        <v>41546</v>
      </c>
      <c r="BI14" s="10">
        <f t="shared" si="226"/>
        <v>41547</v>
      </c>
      <c r="BJ14" s="11">
        <f t="shared" si="226"/>
        <v>41547</v>
      </c>
      <c r="BK14" s="43" t="e">
        <f t="shared" si="226"/>
        <v>#VALUE!</v>
      </c>
      <c r="BL14" s="44" t="e">
        <f t="shared" si="226"/>
        <v>#VALUE!</v>
      </c>
      <c r="BM14" s="67" t="s">
        <v>2</v>
      </c>
      <c r="BN14" s="67"/>
      <c r="BO14" s="68" t="s">
        <v>4</v>
      </c>
      <c r="BP14" s="69"/>
      <c r="BQ14" s="26"/>
    </row>
    <row r="15" spans="1:70" s="9" customFormat="1" x14ac:dyDescent="0.25">
      <c r="A15" s="7" t="s">
        <v>10</v>
      </c>
      <c r="B15" s="8"/>
      <c r="C15" s="63">
        <f>D16-C16+(C16&gt;D17)</f>
        <v>0</v>
      </c>
      <c r="D15" s="63"/>
      <c r="E15" s="63">
        <f t="shared" ref="E15" si="227">F16-E16+(E16&gt;F17)</f>
        <v>0.4375</v>
      </c>
      <c r="F15" s="63"/>
      <c r="G15" s="63">
        <f t="shared" ref="G15" si="228">H16-G16+(G16&gt;H17)</f>
        <v>0.375</v>
      </c>
      <c r="H15" s="63"/>
      <c r="I15" s="63">
        <f t="shared" ref="I15" si="229">J16-I16+(I16&gt;J17)</f>
        <v>0.375</v>
      </c>
      <c r="J15" s="63"/>
      <c r="K15" s="63">
        <f t="shared" ref="K15" si="230">L16-K16+(K16&gt;L17)</f>
        <v>0.375</v>
      </c>
      <c r="L15" s="63"/>
      <c r="M15" s="63">
        <f t="shared" ref="M15" si="231">N16-M16+(M16&gt;N17)</f>
        <v>0.35416666666666663</v>
      </c>
      <c r="N15" s="63"/>
      <c r="O15" s="63">
        <f t="shared" ref="O15" si="232">P16-O16+(O16&gt;P17)</f>
        <v>0</v>
      </c>
      <c r="P15" s="63"/>
      <c r="Q15" s="63">
        <f t="shared" ref="Q15" si="233">R16-Q16+(Q16&gt;R17)</f>
        <v>0</v>
      </c>
      <c r="R15" s="63"/>
      <c r="S15" s="63">
        <f t="shared" ref="S15" si="234">T16-S16+(S16&gt;T17)</f>
        <v>0.45833333333333337</v>
      </c>
      <c r="T15" s="63"/>
      <c r="U15" s="63">
        <f t="shared" ref="U15" si="235">V16-U16+(U16&gt;V17)</f>
        <v>0</v>
      </c>
      <c r="V15" s="63"/>
      <c r="W15" s="64">
        <f t="shared" ref="W15" si="236">X16-W16+(W16&gt;X17)</f>
        <v>0</v>
      </c>
      <c r="X15" s="64"/>
      <c r="Y15" s="63">
        <f t="shared" ref="Y15" si="237">Z16-Y16+(Y16&gt;Z17)</f>
        <v>0</v>
      </c>
      <c r="Z15" s="63"/>
      <c r="AA15" s="63">
        <f t="shared" ref="AA15" si="238">AB16-AA16+(AA16&gt;AB17)</f>
        <v>0</v>
      </c>
      <c r="AB15" s="63"/>
      <c r="AC15" s="63">
        <f t="shared" ref="AC15" si="239">AD16-AC16+(AC16&gt;AD17)</f>
        <v>0</v>
      </c>
      <c r="AD15" s="63"/>
      <c r="AE15" s="63">
        <f t="shared" ref="AE15" si="240">AF16-AE16+(AE16&gt;AF17)</f>
        <v>0</v>
      </c>
      <c r="AF15" s="63"/>
      <c r="AG15" s="63">
        <f t="shared" ref="AG15" si="241">AH16-AG16+(AG16&gt;AH17)</f>
        <v>0</v>
      </c>
      <c r="AH15" s="63"/>
      <c r="AI15" s="63">
        <f t="shared" ref="AI15" si="242">AJ16-AI16+(AI16&gt;AJ17)</f>
        <v>0.5</v>
      </c>
      <c r="AJ15" s="63"/>
      <c r="AK15" s="63">
        <f t="shared" ref="AK15" si="243">AL16-AK16+(AK16&gt;AL17)</f>
        <v>0.5</v>
      </c>
      <c r="AL15" s="63"/>
      <c r="AM15" s="63">
        <f t="shared" ref="AM15" si="244">AN16-AM16+(AM16&gt;AN17)</f>
        <v>0.5</v>
      </c>
      <c r="AN15" s="63"/>
      <c r="AO15" s="63">
        <f t="shared" ref="AO15" si="245">AP16-AO16+(AO16&gt;AP17)</f>
        <v>0.35416666666666669</v>
      </c>
      <c r="AP15" s="63"/>
      <c r="AQ15" s="63">
        <f t="shared" ref="AQ15" si="246">AR16-AQ16+(AQ16&gt;AR17)</f>
        <v>0</v>
      </c>
      <c r="AR15" s="63"/>
      <c r="AS15" s="63">
        <f t="shared" ref="AS15" si="247">AT16-AS16+(AS16&gt;AT17)</f>
        <v>0</v>
      </c>
      <c r="AT15" s="63"/>
      <c r="AU15" s="63">
        <f t="shared" ref="AU15" si="248">AV16-AU16+(AU16&gt;AV17)</f>
        <v>0</v>
      </c>
      <c r="AV15" s="63"/>
      <c r="AW15" s="63">
        <f t="shared" ref="AW15" si="249">AX16-AW16+(AW16&gt;AX17)</f>
        <v>0</v>
      </c>
      <c r="AX15" s="63"/>
      <c r="AY15" s="63">
        <f t="shared" ref="AY15" si="250">AZ16-AY16+(AY16&gt;AZ17)</f>
        <v>0</v>
      </c>
      <c r="AZ15" s="63"/>
      <c r="BA15" s="63">
        <f t="shared" ref="BA15" si="251">BB16-BA16+(BA16&gt;BB17)</f>
        <v>0</v>
      </c>
      <c r="BB15" s="63"/>
      <c r="BC15" s="63">
        <f t="shared" ref="BC15" si="252">BD16-BC16+(BC16&gt;BD17)</f>
        <v>0</v>
      </c>
      <c r="BD15" s="63"/>
      <c r="BE15" s="63">
        <f t="shared" ref="BE15" si="253">BF16-BE16+(BE16&gt;BF17)</f>
        <v>0</v>
      </c>
      <c r="BF15" s="63"/>
      <c r="BG15" s="63">
        <f t="shared" ref="BG15" si="254">BH16-BG16+(BG16&gt;BH17)</f>
        <v>0</v>
      </c>
      <c r="BH15" s="63"/>
      <c r="BI15" s="63">
        <f t="shared" ref="BI15" si="255">BJ16-BI16+(BI16&gt;BJ17)</f>
        <v>0</v>
      </c>
      <c r="BJ15" s="63"/>
      <c r="BK15" s="70">
        <f t="shared" ref="BK15" si="256">BL16-BK16+(BK16&gt;BL17)</f>
        <v>0</v>
      </c>
      <c r="BL15" s="70"/>
      <c r="BM15" s="57">
        <f>SUM(C15:BL15)</f>
        <v>4.229166666666667</v>
      </c>
      <c r="BN15" s="57"/>
      <c r="BO15" s="58">
        <f>SUM(BM15-BO17/24)</f>
        <v>3.8125000000000004</v>
      </c>
      <c r="BP15" s="59"/>
      <c r="BQ15" s="26"/>
    </row>
    <row r="16" spans="1:70" s="2" customFormat="1" x14ac:dyDescent="0.25">
      <c r="A16" s="60"/>
      <c r="B16" s="61"/>
      <c r="C16" s="35"/>
      <c r="D16" s="35"/>
      <c r="E16" s="35">
        <v>0.375</v>
      </c>
      <c r="F16" s="35">
        <v>0.8125</v>
      </c>
      <c r="G16" s="35">
        <v>0.375</v>
      </c>
      <c r="H16" s="35">
        <v>0.75</v>
      </c>
      <c r="I16" s="35">
        <v>0.375</v>
      </c>
      <c r="J16" s="35">
        <v>0.75</v>
      </c>
      <c r="K16" s="35">
        <v>0.375</v>
      </c>
      <c r="L16" s="35">
        <v>0.75</v>
      </c>
      <c r="M16" s="35">
        <v>0.375</v>
      </c>
      <c r="N16" s="35">
        <v>0.72916666666666663</v>
      </c>
      <c r="O16" s="35"/>
      <c r="P16" s="35"/>
      <c r="Q16" s="35"/>
      <c r="R16" s="35"/>
      <c r="S16" s="35">
        <v>0.375</v>
      </c>
      <c r="T16" s="35">
        <v>0.83333333333333337</v>
      </c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35">
        <v>0.375</v>
      </c>
      <c r="AJ16" s="35">
        <v>0.875</v>
      </c>
      <c r="AK16" s="35">
        <v>0.375</v>
      </c>
      <c r="AL16" s="35">
        <v>0.875</v>
      </c>
      <c r="AM16" s="35">
        <v>0.375</v>
      </c>
      <c r="AN16" s="35">
        <v>0.875</v>
      </c>
      <c r="AO16" s="35">
        <v>0.35416666666666669</v>
      </c>
      <c r="AP16" s="35">
        <v>0.70833333333333337</v>
      </c>
      <c r="AQ16" s="35"/>
      <c r="AR16" s="35"/>
      <c r="AS16" s="35"/>
      <c r="AT16" s="35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31"/>
      <c r="BJ16" s="31"/>
      <c r="BK16" s="42"/>
      <c r="BL16" s="42"/>
      <c r="BO16" s="62" t="s">
        <v>6</v>
      </c>
      <c r="BP16" s="62"/>
      <c r="BQ16" s="26"/>
    </row>
    <row r="17" spans="1:69" s="3" customFormat="1" ht="16.5" customHeight="1" x14ac:dyDescent="0.25">
      <c r="C17" s="13">
        <f>MAX(C16:D16)</f>
        <v>0</v>
      </c>
      <c r="D17" s="13">
        <f>MIN(C16:D16)</f>
        <v>0</v>
      </c>
      <c r="E17" s="16">
        <f>MAX(E16:F16)</f>
        <v>0.8125</v>
      </c>
      <c r="F17" s="16">
        <f>MIN(E16:F16)</f>
        <v>0.375</v>
      </c>
      <c r="G17" s="16">
        <f>MAX(G16:H16)</f>
        <v>0.75</v>
      </c>
      <c r="H17" s="16">
        <f>MIN(G16:H16)</f>
        <v>0.375</v>
      </c>
      <c r="I17" s="16">
        <f>MAX(I16:J16)</f>
        <v>0.75</v>
      </c>
      <c r="J17" s="16">
        <f>MIN(I16:J16)</f>
        <v>0.375</v>
      </c>
      <c r="K17" s="16">
        <f>MAX(K16:L16)</f>
        <v>0.75</v>
      </c>
      <c r="L17" s="16">
        <f>MIN(K16:L16)</f>
        <v>0.375</v>
      </c>
      <c r="M17" s="16">
        <f>MAX(M16:N16)</f>
        <v>0.72916666666666663</v>
      </c>
      <c r="N17" s="16">
        <f>MIN(M16:N16)</f>
        <v>0.375</v>
      </c>
      <c r="O17" s="16">
        <f>MAX(O16:P16)</f>
        <v>0</v>
      </c>
      <c r="P17" s="16">
        <f>MIN(O16:P16)</f>
        <v>0</v>
      </c>
      <c r="Q17" s="16">
        <f>MAX(Q16:R16)</f>
        <v>0</v>
      </c>
      <c r="R17" s="16">
        <f>MIN(Q16:R16)</f>
        <v>0</v>
      </c>
      <c r="S17" s="12">
        <f t="shared" ref="S17" si="257">MAX(S16:T16)</f>
        <v>0.83333333333333337</v>
      </c>
      <c r="T17" s="12">
        <f t="shared" ref="T17" si="258">MIN(S16:T16)</f>
        <v>0.375</v>
      </c>
      <c r="U17" s="12">
        <f t="shared" ref="U17" si="259">MAX(U16:V16)</f>
        <v>0</v>
      </c>
      <c r="V17" s="12">
        <f t="shared" ref="V17" si="260">MIN(U16:V16)</f>
        <v>0</v>
      </c>
      <c r="W17" s="12">
        <f>MAX(W16:X16)</f>
        <v>0</v>
      </c>
      <c r="X17" s="12">
        <f>MIN(W16:X16)</f>
        <v>0</v>
      </c>
      <c r="Y17" s="12">
        <f t="shared" ref="Y17" si="261">MAX(Y16:Z16)</f>
        <v>0</v>
      </c>
      <c r="Z17" s="12">
        <f t="shared" ref="Z17" si="262">MIN(Y16:Z16)</f>
        <v>0</v>
      </c>
      <c r="AA17" s="12">
        <f t="shared" ref="AA17" si="263">MAX(AA16:AB16)</f>
        <v>0</v>
      </c>
      <c r="AB17" s="12">
        <f t="shared" ref="AB17" si="264">MIN(AA16:AB16)</f>
        <v>0</v>
      </c>
      <c r="AC17" s="12">
        <f t="shared" ref="AC17" si="265">MAX(AC16:AD16)</f>
        <v>0</v>
      </c>
      <c r="AD17" s="12">
        <f t="shared" ref="AD17" si="266">MIN(AC16:AD16)</f>
        <v>0</v>
      </c>
      <c r="AE17" s="12">
        <f t="shared" ref="AE17" si="267">MAX(AE16:AF16)</f>
        <v>0</v>
      </c>
      <c r="AF17" s="12">
        <f t="shared" ref="AF17" si="268">MIN(AE16:AF16)</f>
        <v>0</v>
      </c>
      <c r="AG17" s="13">
        <f t="shared" ref="AG17" si="269">MAX(AG16:AH16)</f>
        <v>0</v>
      </c>
      <c r="AH17" s="13">
        <f t="shared" ref="AH17" si="270">MIN(AG16:AH16)</f>
        <v>0</v>
      </c>
      <c r="AI17" s="13">
        <f t="shared" ref="AI17" si="271">MAX(AI16:AJ16)</f>
        <v>0.875</v>
      </c>
      <c r="AJ17" s="13">
        <f t="shared" ref="AJ17" si="272">MIN(AI16:AJ16)</f>
        <v>0.375</v>
      </c>
      <c r="AK17" s="13">
        <f t="shared" ref="AK17" si="273">MAX(AK16:AL16)</f>
        <v>0.875</v>
      </c>
      <c r="AL17" s="13">
        <f t="shared" ref="AL17" si="274">MIN(AK16:AL16)</f>
        <v>0.375</v>
      </c>
      <c r="AM17" s="13">
        <f t="shared" ref="AM17" si="275">MAX(AM16:AN16)</f>
        <v>0.875</v>
      </c>
      <c r="AN17" s="13">
        <f t="shared" ref="AN17" si="276">MIN(AM16:AN16)</f>
        <v>0.375</v>
      </c>
      <c r="AO17" s="13">
        <f t="shared" ref="AO17" si="277">MAX(AO16:AP16)</f>
        <v>0.70833333333333337</v>
      </c>
      <c r="AP17" s="13">
        <f t="shared" ref="AP17" si="278">MIN(AO16:AP16)</f>
        <v>0.35416666666666669</v>
      </c>
      <c r="AQ17" s="13">
        <f t="shared" ref="AQ17" si="279">MAX(AQ16:AR16)</f>
        <v>0</v>
      </c>
      <c r="AR17" s="13">
        <f t="shared" ref="AR17" si="280">MIN(AQ16:AR16)</f>
        <v>0</v>
      </c>
      <c r="AS17" s="13">
        <f t="shared" ref="AS17" si="281">MAX(AS16:AT16)</f>
        <v>0</v>
      </c>
      <c r="AT17" s="13">
        <f t="shared" ref="AT17" si="282">MIN(AS16:AT16)</f>
        <v>0</v>
      </c>
      <c r="AU17" s="16">
        <f t="shared" ref="AU17" si="283">MAX(AU16:AV16)</f>
        <v>0</v>
      </c>
      <c r="AV17" s="16">
        <f t="shared" ref="AV17" si="284">MIN(AU16:AV16)</f>
        <v>0</v>
      </c>
      <c r="AW17" s="16">
        <f t="shared" ref="AW17" si="285">MAX(AW16:AX16)</f>
        <v>0</v>
      </c>
      <c r="AX17" s="16">
        <f t="shared" ref="AX17" si="286">MIN(AW16:AX16)</f>
        <v>0</v>
      </c>
      <c r="AY17" s="16">
        <f t="shared" ref="AY17" si="287">MAX(AY16:AZ16)</f>
        <v>0</v>
      </c>
      <c r="AZ17" s="16">
        <f t="shared" ref="AZ17" si="288">MIN(AY16:AZ16)</f>
        <v>0</v>
      </c>
      <c r="BA17" s="16">
        <f t="shared" ref="BA17" si="289">MAX(BA16:BB16)</f>
        <v>0</v>
      </c>
      <c r="BB17" s="16">
        <f t="shared" ref="BB17" si="290">MIN(BA16:BB16)</f>
        <v>0</v>
      </c>
      <c r="BC17" s="16">
        <f t="shared" ref="BC17" si="291">MAX(BC16:BD16)</f>
        <v>0</v>
      </c>
      <c r="BD17" s="16">
        <f t="shared" ref="BD17" si="292">MIN(BC16:BD16)</f>
        <v>0</v>
      </c>
      <c r="BE17" s="16">
        <f t="shared" ref="BE17" si="293">MAX(BE16:BF16)</f>
        <v>0</v>
      </c>
      <c r="BF17" s="16">
        <f t="shared" ref="BF17" si="294">MIN(BE16:BF16)</f>
        <v>0</v>
      </c>
      <c r="BG17" s="16">
        <f t="shared" ref="BG17" si="295">MAX(BG16:BH16)</f>
        <v>0</v>
      </c>
      <c r="BH17" s="16">
        <f t="shared" ref="BH17" si="296">MIN(BG16:BH16)</f>
        <v>0</v>
      </c>
      <c r="BI17" s="12">
        <f t="shared" ref="BI17" si="297">MAX(BI16:BJ16)</f>
        <v>0</v>
      </c>
      <c r="BJ17" s="12">
        <f t="shared" ref="BJ17" si="298">MIN(BI16:BJ16)</f>
        <v>0</v>
      </c>
      <c r="BK17" s="41">
        <f t="shared" ref="BK17" si="299">MAX(BK16:BL16)</f>
        <v>0</v>
      </c>
      <c r="BL17" s="41">
        <f t="shared" ref="BL17" si="300">MIN(BK16:BL16)</f>
        <v>0</v>
      </c>
      <c r="BM17" s="32">
        <v>22</v>
      </c>
      <c r="BN17" s="33">
        <f>SUM(BM17*8)</f>
        <v>176</v>
      </c>
      <c r="BO17" s="54">
        <f>COUNTIF(C15:BL15,"&gt;0")</f>
        <v>10</v>
      </c>
      <c r="BP17" s="55"/>
      <c r="BQ17" s="26"/>
    </row>
    <row r="18" spans="1:69" s="15" customFormat="1" x14ac:dyDescent="0.25">
      <c r="A18" s="65" t="s">
        <v>7</v>
      </c>
      <c r="B18" s="66"/>
      <c r="C18" s="10">
        <f>--(TRUNC((COLUMN()-1)/2)&amp;$A18)</f>
        <v>41548</v>
      </c>
      <c r="D18" s="11">
        <f>--(TRUNC((COLUMN()-1)/2)&amp;$A18)</f>
        <v>41548</v>
      </c>
      <c r="E18" s="10">
        <f t="shared" ref="E18:BL18" si="301">--(TRUNC((COLUMN()-1)/2)&amp;$A18)</f>
        <v>41549</v>
      </c>
      <c r="F18" s="11">
        <f t="shared" si="301"/>
        <v>41549</v>
      </c>
      <c r="G18" s="10">
        <f t="shared" si="301"/>
        <v>41550</v>
      </c>
      <c r="H18" s="11">
        <f t="shared" si="301"/>
        <v>41550</v>
      </c>
      <c r="I18" s="10">
        <f t="shared" si="301"/>
        <v>41551</v>
      </c>
      <c r="J18" s="11">
        <f t="shared" si="301"/>
        <v>41551</v>
      </c>
      <c r="K18" s="10">
        <f t="shared" si="301"/>
        <v>41552</v>
      </c>
      <c r="L18" s="11">
        <f t="shared" si="301"/>
        <v>41552</v>
      </c>
      <c r="M18" s="10">
        <f t="shared" si="301"/>
        <v>41553</v>
      </c>
      <c r="N18" s="11">
        <f t="shared" si="301"/>
        <v>41553</v>
      </c>
      <c r="O18" s="10">
        <f t="shared" si="301"/>
        <v>41554</v>
      </c>
      <c r="P18" s="11">
        <f t="shared" si="301"/>
        <v>41554</v>
      </c>
      <c r="Q18" s="10">
        <f t="shared" si="301"/>
        <v>41555</v>
      </c>
      <c r="R18" s="11">
        <f t="shared" si="301"/>
        <v>41555</v>
      </c>
      <c r="S18" s="10">
        <f t="shared" si="301"/>
        <v>41556</v>
      </c>
      <c r="T18" s="11">
        <f t="shared" si="301"/>
        <v>41556</v>
      </c>
      <c r="U18" s="10">
        <f t="shared" si="301"/>
        <v>41557</v>
      </c>
      <c r="V18" s="11">
        <f t="shared" si="301"/>
        <v>41557</v>
      </c>
      <c r="W18" s="10">
        <f t="shared" si="301"/>
        <v>41558</v>
      </c>
      <c r="X18" s="11">
        <f t="shared" si="301"/>
        <v>41558</v>
      </c>
      <c r="Y18" s="10">
        <f t="shared" si="301"/>
        <v>41559</v>
      </c>
      <c r="Z18" s="11">
        <f t="shared" si="301"/>
        <v>41559</v>
      </c>
      <c r="AA18" s="10">
        <f t="shared" si="301"/>
        <v>41560</v>
      </c>
      <c r="AB18" s="11">
        <f t="shared" si="301"/>
        <v>41560</v>
      </c>
      <c r="AC18" s="10">
        <f t="shared" si="301"/>
        <v>41561</v>
      </c>
      <c r="AD18" s="11">
        <f t="shared" si="301"/>
        <v>41561</v>
      </c>
      <c r="AE18" s="10">
        <f t="shared" si="301"/>
        <v>41562</v>
      </c>
      <c r="AF18" s="11">
        <f t="shared" si="301"/>
        <v>41562</v>
      </c>
      <c r="AG18" s="10">
        <f t="shared" si="301"/>
        <v>41563</v>
      </c>
      <c r="AH18" s="11">
        <f t="shared" si="301"/>
        <v>41563</v>
      </c>
      <c r="AI18" s="10">
        <f t="shared" si="301"/>
        <v>41564</v>
      </c>
      <c r="AJ18" s="11">
        <f t="shared" si="301"/>
        <v>41564</v>
      </c>
      <c r="AK18" s="10">
        <f t="shared" si="301"/>
        <v>41565</v>
      </c>
      <c r="AL18" s="11">
        <f t="shared" si="301"/>
        <v>41565</v>
      </c>
      <c r="AM18" s="10">
        <f t="shared" si="301"/>
        <v>41566</v>
      </c>
      <c r="AN18" s="11">
        <f t="shared" si="301"/>
        <v>41566</v>
      </c>
      <c r="AO18" s="10">
        <f t="shared" si="301"/>
        <v>41567</v>
      </c>
      <c r="AP18" s="11">
        <f t="shared" si="301"/>
        <v>41567</v>
      </c>
      <c r="AQ18" s="10">
        <f t="shared" si="301"/>
        <v>41568</v>
      </c>
      <c r="AR18" s="11">
        <f t="shared" si="301"/>
        <v>41568</v>
      </c>
      <c r="AS18" s="10">
        <f t="shared" si="301"/>
        <v>41569</v>
      </c>
      <c r="AT18" s="11">
        <f t="shared" si="301"/>
        <v>41569</v>
      </c>
      <c r="AU18" s="10">
        <f t="shared" si="301"/>
        <v>41570</v>
      </c>
      <c r="AV18" s="11">
        <f t="shared" si="301"/>
        <v>41570</v>
      </c>
      <c r="AW18" s="10">
        <f t="shared" si="301"/>
        <v>41571</v>
      </c>
      <c r="AX18" s="11">
        <f t="shared" si="301"/>
        <v>41571</v>
      </c>
      <c r="AY18" s="10">
        <f t="shared" si="301"/>
        <v>41572</v>
      </c>
      <c r="AZ18" s="11">
        <f t="shared" si="301"/>
        <v>41572</v>
      </c>
      <c r="BA18" s="10">
        <f t="shared" si="301"/>
        <v>41573</v>
      </c>
      <c r="BB18" s="11">
        <f t="shared" si="301"/>
        <v>41573</v>
      </c>
      <c r="BC18" s="10">
        <f t="shared" si="301"/>
        <v>41574</v>
      </c>
      <c r="BD18" s="11">
        <f t="shared" si="301"/>
        <v>41574</v>
      </c>
      <c r="BE18" s="10">
        <f t="shared" si="301"/>
        <v>41575</v>
      </c>
      <c r="BF18" s="11">
        <f t="shared" si="301"/>
        <v>41575</v>
      </c>
      <c r="BG18" s="10">
        <f t="shared" si="301"/>
        <v>41576</v>
      </c>
      <c r="BH18" s="11">
        <f t="shared" si="301"/>
        <v>41576</v>
      </c>
      <c r="BI18" s="10">
        <f t="shared" si="301"/>
        <v>41577</v>
      </c>
      <c r="BJ18" s="11">
        <f t="shared" si="301"/>
        <v>41577</v>
      </c>
      <c r="BK18" s="10">
        <f t="shared" si="301"/>
        <v>41578</v>
      </c>
      <c r="BL18" s="11">
        <f t="shared" si="301"/>
        <v>41578</v>
      </c>
      <c r="BM18" s="67" t="s">
        <v>2</v>
      </c>
      <c r="BN18" s="67"/>
      <c r="BO18" s="68" t="s">
        <v>4</v>
      </c>
      <c r="BP18" s="69"/>
      <c r="BQ18" s="26"/>
    </row>
    <row r="19" spans="1:69" s="9" customFormat="1" x14ac:dyDescent="0.25">
      <c r="A19" s="7" t="s">
        <v>0</v>
      </c>
      <c r="B19" s="8"/>
      <c r="C19" s="63">
        <f>D20-C20+(C20&gt;D21)</f>
        <v>0.60416666666666674</v>
      </c>
      <c r="D19" s="63"/>
      <c r="E19" s="63">
        <f t="shared" ref="E19" si="302">F20-E20+(E20&gt;F21)</f>
        <v>0.5</v>
      </c>
      <c r="F19" s="63"/>
      <c r="G19" s="64">
        <f t="shared" ref="G19" si="303">H20-G20+(G20&gt;H21)</f>
        <v>0.39583333333333331</v>
      </c>
      <c r="H19" s="64"/>
      <c r="I19" s="63">
        <f t="shared" ref="I19" si="304">J20-I20+(I20&gt;J21)</f>
        <v>0</v>
      </c>
      <c r="J19" s="63"/>
      <c r="K19" s="63">
        <f t="shared" ref="K19" si="305">L20-K20+(K20&gt;L21)</f>
        <v>0</v>
      </c>
      <c r="L19" s="63"/>
      <c r="M19" s="63">
        <f t="shared" ref="M19" si="306">N20-M20+(M20&gt;N21)</f>
        <v>0</v>
      </c>
      <c r="N19" s="63"/>
      <c r="O19" s="63">
        <f t="shared" ref="O19" si="307">P20-O20+(O20&gt;P21)</f>
        <v>0</v>
      </c>
      <c r="P19" s="63"/>
      <c r="Q19" s="63">
        <f t="shared" ref="Q19" si="308">R20-Q20+(Q20&gt;R21)</f>
        <v>0</v>
      </c>
      <c r="R19" s="63"/>
      <c r="S19" s="63">
        <f t="shared" ref="S19" si="309">T20-S20+(S20&gt;T21)</f>
        <v>0</v>
      </c>
      <c r="T19" s="63"/>
      <c r="U19" s="63">
        <f t="shared" ref="U19" si="310">V20-U20+(U20&gt;V21)</f>
        <v>0</v>
      </c>
      <c r="V19" s="63"/>
      <c r="W19" s="64">
        <f t="shared" ref="W19" si="311">X20-W20+(W20&gt;X21)</f>
        <v>0</v>
      </c>
      <c r="X19" s="64"/>
      <c r="Y19" s="63">
        <f t="shared" ref="Y19" si="312">Z20-Y20+(Y20&gt;Z21)</f>
        <v>0</v>
      </c>
      <c r="Z19" s="63"/>
      <c r="AA19" s="63">
        <f t="shared" ref="AA19" si="313">AB20-AA20+(AA20&gt;AB21)</f>
        <v>0</v>
      </c>
      <c r="AB19" s="63"/>
      <c r="AC19" s="63">
        <f t="shared" ref="AC19" si="314">AD20-AC20+(AC20&gt;AD21)</f>
        <v>0</v>
      </c>
      <c r="AD19" s="63"/>
      <c r="AE19" s="63">
        <f t="shared" ref="AE19" si="315">AF20-AE20+(AE20&gt;AF21)</f>
        <v>0</v>
      </c>
      <c r="AF19" s="63"/>
      <c r="AG19" s="63">
        <f t="shared" ref="AG19" si="316">AH20-AG20+(AG20&gt;AH21)</f>
        <v>0</v>
      </c>
      <c r="AH19" s="63"/>
      <c r="AI19" s="63">
        <f t="shared" ref="AI19" si="317">AJ20-AI20+(AI20&gt;AJ21)</f>
        <v>0</v>
      </c>
      <c r="AJ19" s="63"/>
      <c r="AK19" s="63">
        <f t="shared" ref="AK19" si="318">AL20-AK20+(AK20&gt;AL21)</f>
        <v>0</v>
      </c>
      <c r="AL19" s="63"/>
      <c r="AM19" s="63">
        <f t="shared" ref="AM19" si="319">AN20-AM20+(AM20&gt;AN21)</f>
        <v>0</v>
      </c>
      <c r="AN19" s="63"/>
      <c r="AO19" s="63">
        <f t="shared" ref="AO19" si="320">AP20-AO20+(AO20&gt;AP21)</f>
        <v>0</v>
      </c>
      <c r="AP19" s="63"/>
      <c r="AQ19" s="63">
        <f t="shared" ref="AQ19" si="321">AR20-AQ20+(AQ20&gt;AR21)</f>
        <v>0</v>
      </c>
      <c r="AR19" s="63"/>
      <c r="AS19" s="63">
        <f t="shared" ref="AS19" si="322">AT20-AS20+(AS20&gt;AT21)</f>
        <v>0</v>
      </c>
      <c r="AT19" s="63"/>
      <c r="AU19" s="63">
        <f t="shared" ref="AU19" si="323">AV20-AU20+(AU20&gt;AV21)</f>
        <v>0</v>
      </c>
      <c r="AV19" s="63"/>
      <c r="AW19" s="63">
        <f t="shared" ref="AW19" si="324">AX20-AW20+(AW20&gt;AX21)</f>
        <v>0</v>
      </c>
      <c r="AX19" s="63"/>
      <c r="AY19" s="63">
        <f t="shared" ref="AY19" si="325">AZ20-AY20+(AY20&gt;AZ21)</f>
        <v>0</v>
      </c>
      <c r="AZ19" s="63"/>
      <c r="BA19" s="63">
        <f t="shared" ref="BA19" si="326">BB20-BA20+(BA20&gt;BB21)</f>
        <v>0</v>
      </c>
      <c r="BB19" s="63"/>
      <c r="BC19" s="63">
        <f t="shared" ref="BC19" si="327">BD20-BC20+(BC20&gt;BD21)</f>
        <v>0</v>
      </c>
      <c r="BD19" s="63"/>
      <c r="BE19" s="63">
        <f t="shared" ref="BE19" si="328">BF20-BE20+(BE20&gt;BF21)</f>
        <v>0</v>
      </c>
      <c r="BF19" s="63"/>
      <c r="BG19" s="63">
        <f t="shared" ref="BG19" si="329">BH20-BG20+(BG20&gt;BH21)</f>
        <v>0</v>
      </c>
      <c r="BH19" s="63"/>
      <c r="BI19" s="63">
        <f t="shared" ref="BI19" si="330">BJ20-BI20+(BI20&gt;BJ21)</f>
        <v>0</v>
      </c>
      <c r="BJ19" s="63"/>
      <c r="BK19" s="63">
        <f t="shared" ref="BK19" si="331">BL20-BK20+(BK20&gt;BL21)</f>
        <v>0</v>
      </c>
      <c r="BL19" s="63"/>
      <c r="BM19" s="57">
        <f>SUM(C19:BL19)</f>
        <v>1.5</v>
      </c>
      <c r="BN19" s="57"/>
      <c r="BO19" s="58">
        <f>SUM(BM19-BO21/24)</f>
        <v>1.375</v>
      </c>
      <c r="BP19" s="59"/>
      <c r="BQ19" s="26"/>
    </row>
    <row r="20" spans="1:69" s="2" customFormat="1" x14ac:dyDescent="0.25">
      <c r="A20" s="60"/>
      <c r="B20" s="61"/>
      <c r="C20" s="31">
        <v>0.35416666666666669</v>
      </c>
      <c r="D20" s="31">
        <v>0.95833333333333337</v>
      </c>
      <c r="E20" s="31">
        <v>0.375</v>
      </c>
      <c r="F20" s="31">
        <v>0.875</v>
      </c>
      <c r="G20" s="31">
        <v>0.35416666666666669</v>
      </c>
      <c r="H20" s="31">
        <v>0.75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O20" s="62" t="s">
        <v>6</v>
      </c>
      <c r="BP20" s="62"/>
      <c r="BQ20" s="26"/>
    </row>
    <row r="21" spans="1:69" s="3" customFormat="1" ht="16.5" customHeight="1" x14ac:dyDescent="0.25">
      <c r="C21" s="12">
        <f>MAX(C20:D20)</f>
        <v>0.95833333333333337</v>
      </c>
      <c r="D21" s="12">
        <f>MIN(C20:D20)</f>
        <v>0.35416666666666669</v>
      </c>
      <c r="E21" s="12">
        <f>MAX(E20:F20)</f>
        <v>0.875</v>
      </c>
      <c r="F21" s="12">
        <f>MIN(E20:F20)</f>
        <v>0.375</v>
      </c>
      <c r="G21" s="12">
        <f>MAX(G20:H20)</f>
        <v>0.75</v>
      </c>
      <c r="H21" s="12">
        <f>MIN(G20:H20)</f>
        <v>0.35416666666666669</v>
      </c>
      <c r="I21" s="12">
        <f>MAX(I20:J20)</f>
        <v>0</v>
      </c>
      <c r="J21" s="12">
        <f>MIN(I20:J20)</f>
        <v>0</v>
      </c>
      <c r="K21" s="12">
        <f>MAX(K20:L20)</f>
        <v>0</v>
      </c>
      <c r="L21" s="12">
        <f>MIN(K20:L20)</f>
        <v>0</v>
      </c>
      <c r="M21" s="12">
        <f>MAX(M20:N20)</f>
        <v>0</v>
      </c>
      <c r="N21" s="12">
        <f>MIN(M20:N20)</f>
        <v>0</v>
      </c>
      <c r="O21" s="13">
        <f>MAX(O20:P20)</f>
        <v>0</v>
      </c>
      <c r="P21" s="13">
        <f>MIN(O20:P20)</f>
        <v>0</v>
      </c>
      <c r="Q21" s="13">
        <f>MAX(Q20:R20)</f>
        <v>0</v>
      </c>
      <c r="R21" s="13">
        <f>MIN(Q20:R20)</f>
        <v>0</v>
      </c>
      <c r="S21" s="13">
        <f t="shared" ref="S21" si="332">MAX(S20:T20)</f>
        <v>0</v>
      </c>
      <c r="T21" s="13">
        <f t="shared" ref="T21" si="333">MIN(S20:T20)</f>
        <v>0</v>
      </c>
      <c r="U21" s="13">
        <f t="shared" ref="U21" si="334">MAX(U20:V20)</f>
        <v>0</v>
      </c>
      <c r="V21" s="13">
        <f t="shared" ref="V21" si="335">MIN(U20:V20)</f>
        <v>0</v>
      </c>
      <c r="W21" s="13">
        <f>MAX(W20:X20)</f>
        <v>0</v>
      </c>
      <c r="X21" s="13">
        <f>MIN(W20:X20)</f>
        <v>0</v>
      </c>
      <c r="Y21" s="13">
        <f t="shared" ref="Y21" si="336">MAX(Y20:Z20)</f>
        <v>0</v>
      </c>
      <c r="Z21" s="13">
        <f t="shared" ref="Z21" si="337">MIN(Y20:Z20)</f>
        <v>0</v>
      </c>
      <c r="AA21" s="13">
        <f t="shared" ref="AA21" si="338">MAX(AA20:AB20)</f>
        <v>0</v>
      </c>
      <c r="AB21" s="13">
        <f t="shared" ref="AB21" si="339">MIN(AA20:AB20)</f>
        <v>0</v>
      </c>
      <c r="AC21" s="16">
        <f t="shared" ref="AC21" si="340">MAX(AC20:AD20)</f>
        <v>0</v>
      </c>
      <c r="AD21" s="16">
        <f t="shared" ref="AD21" si="341">MIN(AC20:AD20)</f>
        <v>0</v>
      </c>
      <c r="AE21" s="16">
        <f t="shared" ref="AE21" si="342">MAX(AE20:AF20)</f>
        <v>0</v>
      </c>
      <c r="AF21" s="16">
        <f t="shared" ref="AF21" si="343">MIN(AE20:AF20)</f>
        <v>0</v>
      </c>
      <c r="AG21" s="16">
        <f t="shared" ref="AG21" si="344">MAX(AG20:AH20)</f>
        <v>0</v>
      </c>
      <c r="AH21" s="16">
        <f t="shared" ref="AH21" si="345">MIN(AG20:AH20)</f>
        <v>0</v>
      </c>
      <c r="AI21" s="16">
        <f t="shared" ref="AI21" si="346">MAX(AI20:AJ20)</f>
        <v>0</v>
      </c>
      <c r="AJ21" s="16">
        <f t="shared" ref="AJ21" si="347">MIN(AI20:AJ20)</f>
        <v>0</v>
      </c>
      <c r="AK21" s="16">
        <f t="shared" ref="AK21" si="348">MAX(AK20:AL20)</f>
        <v>0</v>
      </c>
      <c r="AL21" s="16">
        <f t="shared" ref="AL21" si="349">MIN(AK20:AL20)</f>
        <v>0</v>
      </c>
      <c r="AM21" s="16">
        <f t="shared" ref="AM21" si="350">MAX(AM20:AN20)</f>
        <v>0</v>
      </c>
      <c r="AN21" s="16">
        <f t="shared" ref="AN21" si="351">MIN(AM20:AN20)</f>
        <v>0</v>
      </c>
      <c r="AO21" s="16">
        <f t="shared" ref="AO21" si="352">MAX(AO20:AP20)</f>
        <v>0</v>
      </c>
      <c r="AP21" s="16">
        <f t="shared" ref="AP21" si="353">MIN(AO20:AP20)</f>
        <v>0</v>
      </c>
      <c r="AQ21" s="12">
        <f t="shared" ref="AQ21" si="354">MAX(AQ20:AR20)</f>
        <v>0</v>
      </c>
      <c r="AR21" s="12">
        <f t="shared" ref="AR21" si="355">MIN(AQ20:AR20)</f>
        <v>0</v>
      </c>
      <c r="AS21" s="12">
        <f t="shared" ref="AS21" si="356">MAX(AS20:AT20)</f>
        <v>0</v>
      </c>
      <c r="AT21" s="12">
        <f t="shared" ref="AT21" si="357">MIN(AS20:AT20)</f>
        <v>0</v>
      </c>
      <c r="AU21" s="12">
        <f t="shared" ref="AU21" si="358">MAX(AU20:AV20)</f>
        <v>0</v>
      </c>
      <c r="AV21" s="12">
        <f t="shared" ref="AV21" si="359">MIN(AU20:AV20)</f>
        <v>0</v>
      </c>
      <c r="AW21" s="12">
        <f t="shared" ref="AW21" si="360">MAX(AW20:AX20)</f>
        <v>0</v>
      </c>
      <c r="AX21" s="12">
        <f t="shared" ref="AX21" si="361">MIN(AW20:AX20)</f>
        <v>0</v>
      </c>
      <c r="AY21" s="12">
        <f t="shared" ref="AY21" si="362">MAX(AY20:AZ20)</f>
        <v>0</v>
      </c>
      <c r="AZ21" s="12">
        <f t="shared" ref="AZ21" si="363">MIN(AY20:AZ20)</f>
        <v>0</v>
      </c>
      <c r="BA21" s="12">
        <f t="shared" ref="BA21" si="364">MAX(BA20:BB20)</f>
        <v>0</v>
      </c>
      <c r="BB21" s="12">
        <f t="shared" ref="BB21" si="365">MIN(BA20:BB20)</f>
        <v>0</v>
      </c>
      <c r="BC21" s="12">
        <f t="shared" ref="BC21" si="366">MAX(BC20:BD20)</f>
        <v>0</v>
      </c>
      <c r="BD21" s="12">
        <f t="shared" ref="BD21" si="367">MIN(BC20:BD20)</f>
        <v>0</v>
      </c>
      <c r="BE21" s="13">
        <f t="shared" ref="BE21" si="368">MAX(BE20:BF20)</f>
        <v>0</v>
      </c>
      <c r="BF21" s="13">
        <f t="shared" ref="BF21" si="369">MIN(BE20:BF20)</f>
        <v>0</v>
      </c>
      <c r="BG21" s="13">
        <f t="shared" ref="BG21" si="370">MAX(BG20:BH20)</f>
        <v>0</v>
      </c>
      <c r="BH21" s="13">
        <f t="shared" ref="BH21" si="371">MIN(BG20:BH20)</f>
        <v>0</v>
      </c>
      <c r="BI21" s="13">
        <f t="shared" ref="BI21" si="372">MAX(BI20:BJ20)</f>
        <v>0</v>
      </c>
      <c r="BJ21" s="13">
        <f t="shared" ref="BJ21" si="373">MIN(BI20:BJ20)</f>
        <v>0</v>
      </c>
      <c r="BK21" s="13">
        <f t="shared" ref="BK21" si="374">MAX(BK20:BL20)</f>
        <v>0</v>
      </c>
      <c r="BL21" s="13">
        <f t="shared" ref="BL21" si="375">MIN(BK20:BL20)</f>
        <v>0</v>
      </c>
      <c r="BM21" s="32">
        <v>22</v>
      </c>
      <c r="BN21" s="33">
        <f>SUM(BM21*8)</f>
        <v>176</v>
      </c>
      <c r="BO21" s="54">
        <f>COUNTIF(C19:BL19,"&gt;0")</f>
        <v>3</v>
      </c>
      <c r="BP21" s="55"/>
      <c r="BQ21" s="26"/>
    </row>
    <row r="22" spans="1:69" s="15" customFormat="1" x14ac:dyDescent="0.25">
      <c r="A22" s="65" t="s">
        <v>7</v>
      </c>
      <c r="B22" s="66"/>
      <c r="C22" s="10">
        <f>--(TRUNC((COLUMN()-1)/2)&amp;$A22)</f>
        <v>41548</v>
      </c>
      <c r="D22" s="11">
        <f>--(TRUNC((COLUMN()-1)/2)&amp;$A22)</f>
        <v>41548</v>
      </c>
      <c r="E22" s="10">
        <f t="shared" ref="E22:BL22" si="376">--(TRUNC((COLUMN()-1)/2)&amp;$A22)</f>
        <v>41549</v>
      </c>
      <c r="F22" s="11">
        <f t="shared" si="376"/>
        <v>41549</v>
      </c>
      <c r="G22" s="10">
        <f t="shared" si="376"/>
        <v>41550</v>
      </c>
      <c r="H22" s="11">
        <f t="shared" si="376"/>
        <v>41550</v>
      </c>
      <c r="I22" s="10">
        <f t="shared" si="376"/>
        <v>41551</v>
      </c>
      <c r="J22" s="11">
        <f t="shared" si="376"/>
        <v>41551</v>
      </c>
      <c r="K22" s="10">
        <f t="shared" si="376"/>
        <v>41552</v>
      </c>
      <c r="L22" s="11">
        <f t="shared" si="376"/>
        <v>41552</v>
      </c>
      <c r="M22" s="10">
        <f t="shared" si="376"/>
        <v>41553</v>
      </c>
      <c r="N22" s="11">
        <f t="shared" si="376"/>
        <v>41553</v>
      </c>
      <c r="O22" s="10">
        <f t="shared" si="376"/>
        <v>41554</v>
      </c>
      <c r="P22" s="11">
        <f t="shared" si="376"/>
        <v>41554</v>
      </c>
      <c r="Q22" s="10">
        <f t="shared" si="376"/>
        <v>41555</v>
      </c>
      <c r="R22" s="11">
        <f t="shared" si="376"/>
        <v>41555</v>
      </c>
      <c r="S22" s="10">
        <f t="shared" si="376"/>
        <v>41556</v>
      </c>
      <c r="T22" s="11">
        <f t="shared" si="376"/>
        <v>41556</v>
      </c>
      <c r="U22" s="10">
        <f t="shared" si="376"/>
        <v>41557</v>
      </c>
      <c r="V22" s="11">
        <f t="shared" si="376"/>
        <v>41557</v>
      </c>
      <c r="W22" s="10">
        <f t="shared" si="376"/>
        <v>41558</v>
      </c>
      <c r="X22" s="11">
        <f t="shared" si="376"/>
        <v>41558</v>
      </c>
      <c r="Y22" s="10">
        <f t="shared" si="376"/>
        <v>41559</v>
      </c>
      <c r="Z22" s="11">
        <f t="shared" si="376"/>
        <v>41559</v>
      </c>
      <c r="AA22" s="10">
        <f t="shared" si="376"/>
        <v>41560</v>
      </c>
      <c r="AB22" s="11">
        <f t="shared" si="376"/>
        <v>41560</v>
      </c>
      <c r="AC22" s="10">
        <f t="shared" si="376"/>
        <v>41561</v>
      </c>
      <c r="AD22" s="11">
        <f t="shared" si="376"/>
        <v>41561</v>
      </c>
      <c r="AE22" s="10">
        <f t="shared" si="376"/>
        <v>41562</v>
      </c>
      <c r="AF22" s="11">
        <f t="shared" si="376"/>
        <v>41562</v>
      </c>
      <c r="AG22" s="10">
        <f t="shared" si="376"/>
        <v>41563</v>
      </c>
      <c r="AH22" s="11">
        <f t="shared" si="376"/>
        <v>41563</v>
      </c>
      <c r="AI22" s="10">
        <f t="shared" si="376"/>
        <v>41564</v>
      </c>
      <c r="AJ22" s="11">
        <f t="shared" si="376"/>
        <v>41564</v>
      </c>
      <c r="AK22" s="10">
        <f t="shared" si="376"/>
        <v>41565</v>
      </c>
      <c r="AL22" s="11">
        <f t="shared" si="376"/>
        <v>41565</v>
      </c>
      <c r="AM22" s="10">
        <f t="shared" si="376"/>
        <v>41566</v>
      </c>
      <c r="AN22" s="11">
        <f t="shared" si="376"/>
        <v>41566</v>
      </c>
      <c r="AO22" s="10">
        <f t="shared" si="376"/>
        <v>41567</v>
      </c>
      <c r="AP22" s="11">
        <f t="shared" si="376"/>
        <v>41567</v>
      </c>
      <c r="AQ22" s="10">
        <f t="shared" si="376"/>
        <v>41568</v>
      </c>
      <c r="AR22" s="11">
        <f t="shared" si="376"/>
        <v>41568</v>
      </c>
      <c r="AS22" s="10">
        <f t="shared" si="376"/>
        <v>41569</v>
      </c>
      <c r="AT22" s="11">
        <f t="shared" si="376"/>
        <v>41569</v>
      </c>
      <c r="AU22" s="10">
        <f t="shared" si="376"/>
        <v>41570</v>
      </c>
      <c r="AV22" s="11">
        <f t="shared" si="376"/>
        <v>41570</v>
      </c>
      <c r="AW22" s="10">
        <f t="shared" si="376"/>
        <v>41571</v>
      </c>
      <c r="AX22" s="11">
        <f t="shared" si="376"/>
        <v>41571</v>
      </c>
      <c r="AY22" s="10">
        <f t="shared" si="376"/>
        <v>41572</v>
      </c>
      <c r="AZ22" s="11">
        <f t="shared" si="376"/>
        <v>41572</v>
      </c>
      <c r="BA22" s="10">
        <f t="shared" si="376"/>
        <v>41573</v>
      </c>
      <c r="BB22" s="11">
        <f t="shared" si="376"/>
        <v>41573</v>
      </c>
      <c r="BC22" s="10">
        <f t="shared" si="376"/>
        <v>41574</v>
      </c>
      <c r="BD22" s="11">
        <f t="shared" si="376"/>
        <v>41574</v>
      </c>
      <c r="BE22" s="10">
        <f t="shared" si="376"/>
        <v>41575</v>
      </c>
      <c r="BF22" s="11">
        <f t="shared" si="376"/>
        <v>41575</v>
      </c>
      <c r="BG22" s="10">
        <f t="shared" si="376"/>
        <v>41576</v>
      </c>
      <c r="BH22" s="11">
        <f t="shared" si="376"/>
        <v>41576</v>
      </c>
      <c r="BI22" s="10">
        <f t="shared" si="376"/>
        <v>41577</v>
      </c>
      <c r="BJ22" s="11">
        <f t="shared" si="376"/>
        <v>41577</v>
      </c>
      <c r="BK22" s="10">
        <f t="shared" si="376"/>
        <v>41578</v>
      </c>
      <c r="BL22" s="11">
        <f t="shared" si="376"/>
        <v>41578</v>
      </c>
      <c r="BM22" s="67" t="s">
        <v>2</v>
      </c>
      <c r="BN22" s="67"/>
      <c r="BO22" s="68" t="s">
        <v>4</v>
      </c>
      <c r="BP22" s="69"/>
      <c r="BQ22" s="26"/>
    </row>
    <row r="23" spans="1:69" s="9" customFormat="1" x14ac:dyDescent="0.25">
      <c r="A23" s="7" t="s">
        <v>10</v>
      </c>
      <c r="B23" s="8"/>
      <c r="C23" s="63">
        <f>D24-C24+(C24&gt;D25)</f>
        <v>0</v>
      </c>
      <c r="D23" s="63"/>
      <c r="E23" s="63">
        <f t="shared" ref="E23" si="377">F24-E24+(E24&gt;F25)</f>
        <v>0</v>
      </c>
      <c r="F23" s="63"/>
      <c r="G23" s="63">
        <f t="shared" ref="G23" si="378">H24-G24+(G24&gt;H25)</f>
        <v>0</v>
      </c>
      <c r="H23" s="63"/>
      <c r="I23" s="63">
        <f t="shared" ref="I23" si="379">J24-I24+(I24&gt;J25)</f>
        <v>0</v>
      </c>
      <c r="J23" s="63"/>
      <c r="K23" s="63">
        <f t="shared" ref="K23" si="380">L24-K24+(K24&gt;L25)</f>
        <v>0</v>
      </c>
      <c r="L23" s="63"/>
      <c r="M23" s="63">
        <f t="shared" ref="M23" si="381">N24-M24+(M24&gt;N25)</f>
        <v>0</v>
      </c>
      <c r="N23" s="63"/>
      <c r="O23" s="63">
        <f t="shared" ref="O23" si="382">P24-O24+(O24&gt;P25)</f>
        <v>0</v>
      </c>
      <c r="P23" s="63"/>
      <c r="Q23" s="63">
        <f t="shared" ref="Q23" si="383">R24-Q24+(Q24&gt;R25)</f>
        <v>0</v>
      </c>
      <c r="R23" s="63"/>
      <c r="S23" s="63">
        <f t="shared" ref="S23" si="384">T24-S24+(S24&gt;T25)</f>
        <v>0</v>
      </c>
      <c r="T23" s="63"/>
      <c r="U23" s="63">
        <f t="shared" ref="U23" si="385">V24-U24+(U24&gt;V25)</f>
        <v>0</v>
      </c>
      <c r="V23" s="63"/>
      <c r="W23" s="64">
        <f t="shared" ref="W23" si="386">X24-W24+(W24&gt;X25)</f>
        <v>0</v>
      </c>
      <c r="X23" s="64"/>
      <c r="Y23" s="63">
        <f t="shared" ref="Y23" si="387">Z24-Y24+(Y24&gt;Z25)</f>
        <v>0</v>
      </c>
      <c r="Z23" s="63"/>
      <c r="AA23" s="63">
        <f t="shared" ref="AA23" si="388">AB24-AA24+(AA24&gt;AB25)</f>
        <v>0</v>
      </c>
      <c r="AB23" s="63"/>
      <c r="AC23" s="63">
        <f t="shared" ref="AC23" si="389">AD24-AC24+(AC24&gt;AD25)</f>
        <v>0</v>
      </c>
      <c r="AD23" s="63"/>
      <c r="AE23" s="63">
        <f t="shared" ref="AE23" si="390">AF24-AE24+(AE24&gt;AF25)</f>
        <v>0</v>
      </c>
      <c r="AF23" s="63"/>
      <c r="AG23" s="63">
        <f t="shared" ref="AG23" si="391">AH24-AG24+(AG24&gt;AH25)</f>
        <v>0</v>
      </c>
      <c r="AH23" s="63"/>
      <c r="AI23" s="63">
        <f t="shared" ref="AI23" si="392">AJ24-AI24+(AI24&gt;AJ25)</f>
        <v>0</v>
      </c>
      <c r="AJ23" s="63"/>
      <c r="AK23" s="63">
        <f t="shared" ref="AK23" si="393">AL24-AK24+(AK24&gt;AL25)</f>
        <v>0</v>
      </c>
      <c r="AL23" s="63"/>
      <c r="AM23" s="63">
        <f t="shared" ref="AM23" si="394">AN24-AM24+(AM24&gt;AN25)</f>
        <v>0</v>
      </c>
      <c r="AN23" s="63"/>
      <c r="AO23" s="63">
        <f t="shared" ref="AO23" si="395">AP24-AO24+(AO24&gt;AP25)</f>
        <v>0</v>
      </c>
      <c r="AP23" s="63"/>
      <c r="AQ23" s="63">
        <f t="shared" ref="AQ23" si="396">AR24-AQ24+(AQ24&gt;AR25)</f>
        <v>0</v>
      </c>
      <c r="AR23" s="63"/>
      <c r="AS23" s="63">
        <f t="shared" ref="AS23" si="397">AT24-AS24+(AS24&gt;AT25)</f>
        <v>0</v>
      </c>
      <c r="AT23" s="63"/>
      <c r="AU23" s="63">
        <f t="shared" ref="AU23" si="398">AV24-AU24+(AU24&gt;AV25)</f>
        <v>0</v>
      </c>
      <c r="AV23" s="63"/>
      <c r="AW23" s="63">
        <f t="shared" ref="AW23" si="399">AX24-AW24+(AW24&gt;AX25)</f>
        <v>0</v>
      </c>
      <c r="AX23" s="63"/>
      <c r="AY23" s="63">
        <f t="shared" ref="AY23" si="400">AZ24-AY24+(AY24&gt;AZ25)</f>
        <v>0</v>
      </c>
      <c r="AZ23" s="63"/>
      <c r="BA23" s="63">
        <f t="shared" ref="BA23" si="401">BB24-BA24+(BA24&gt;BB25)</f>
        <v>0</v>
      </c>
      <c r="BB23" s="63"/>
      <c r="BC23" s="63">
        <f t="shared" ref="BC23" si="402">BD24-BC24+(BC24&gt;BD25)</f>
        <v>0</v>
      </c>
      <c r="BD23" s="63"/>
      <c r="BE23" s="63">
        <f t="shared" ref="BE23" si="403">BF24-BE24+(BE24&gt;BF25)</f>
        <v>0</v>
      </c>
      <c r="BF23" s="63"/>
      <c r="BG23" s="63">
        <f t="shared" ref="BG23" si="404">BH24-BG24+(BG24&gt;BH25)</f>
        <v>0</v>
      </c>
      <c r="BH23" s="63"/>
      <c r="BI23" s="63">
        <f t="shared" ref="BI23" si="405">BJ24-BI24+(BI24&gt;BJ25)</f>
        <v>0</v>
      </c>
      <c r="BJ23" s="63"/>
      <c r="BK23" s="63">
        <f t="shared" ref="BK23" si="406">BL24-BK24+(BK24&gt;BL25)</f>
        <v>0</v>
      </c>
      <c r="BL23" s="63"/>
      <c r="BM23" s="57">
        <f>SUM(C23:BL23)</f>
        <v>0</v>
      </c>
      <c r="BN23" s="57"/>
      <c r="BO23" s="58">
        <f>SUM(BM23-BO25/24)</f>
        <v>0</v>
      </c>
      <c r="BP23" s="59"/>
      <c r="BQ23" s="26"/>
    </row>
    <row r="24" spans="1:69" s="2" customFormat="1" x14ac:dyDescent="0.25">
      <c r="A24" s="60"/>
      <c r="B24" s="6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53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O24" s="62" t="s">
        <v>6</v>
      </c>
      <c r="BP24" s="62"/>
      <c r="BQ24" s="26"/>
    </row>
    <row r="25" spans="1:69" s="3" customFormat="1" ht="16.5" customHeight="1" x14ac:dyDescent="0.25">
      <c r="C25" s="12">
        <f>MAX(C24:D24)</f>
        <v>0</v>
      </c>
      <c r="D25" s="12">
        <f>MIN(C24:D24)</f>
        <v>0</v>
      </c>
      <c r="E25" s="12">
        <f>MAX(E24:F24)</f>
        <v>0</v>
      </c>
      <c r="F25" s="12">
        <f>MIN(E24:F24)</f>
        <v>0</v>
      </c>
      <c r="G25" s="12">
        <f>MAX(G24:H24)</f>
        <v>0</v>
      </c>
      <c r="H25" s="12">
        <f>MIN(G24:H24)</f>
        <v>0</v>
      </c>
      <c r="I25" s="12">
        <f>MAX(I24:J24)</f>
        <v>0</v>
      </c>
      <c r="J25" s="12">
        <f>MIN(I24:J24)</f>
        <v>0</v>
      </c>
      <c r="K25" s="12">
        <f>MAX(K24:L24)</f>
        <v>0</v>
      </c>
      <c r="L25" s="12">
        <f>MIN(K24:L24)</f>
        <v>0</v>
      </c>
      <c r="M25" s="12">
        <f>MAX(M24:N24)</f>
        <v>0</v>
      </c>
      <c r="N25" s="12">
        <f>MIN(M24:N24)</f>
        <v>0</v>
      </c>
      <c r="O25" s="13">
        <f>MAX(O24:P24)</f>
        <v>0</v>
      </c>
      <c r="P25" s="13">
        <f>MIN(O24:P24)</f>
        <v>0</v>
      </c>
      <c r="Q25" s="13">
        <f>MAX(Q24:R24)</f>
        <v>0</v>
      </c>
      <c r="R25" s="13">
        <f>MIN(Q24:R24)</f>
        <v>0</v>
      </c>
      <c r="S25" s="13">
        <f t="shared" ref="S25" si="407">MAX(S24:T24)</f>
        <v>0</v>
      </c>
      <c r="T25" s="13">
        <f t="shared" ref="T25" si="408">MIN(S24:T24)</f>
        <v>0</v>
      </c>
      <c r="U25" s="13">
        <f t="shared" ref="U25" si="409">MAX(U24:V24)</f>
        <v>0</v>
      </c>
      <c r="V25" s="13">
        <f t="shared" ref="V25" si="410">MIN(U24:V24)</f>
        <v>0</v>
      </c>
      <c r="W25" s="13">
        <f>MAX(W24:X24)</f>
        <v>0</v>
      </c>
      <c r="X25" s="13">
        <f>MIN(W24:X24)</f>
        <v>0</v>
      </c>
      <c r="Y25" s="13">
        <f t="shared" ref="Y25" si="411">MAX(Y24:Z24)</f>
        <v>0</v>
      </c>
      <c r="Z25" s="13">
        <f t="shared" ref="Z25" si="412">MIN(Y24:Z24)</f>
        <v>0</v>
      </c>
      <c r="AA25" s="13">
        <f t="shared" ref="AA25" si="413">MAX(AA24:AB24)</f>
        <v>0</v>
      </c>
      <c r="AB25" s="13">
        <f t="shared" ref="AB25" si="414">MIN(AA24:AB24)</f>
        <v>0</v>
      </c>
      <c r="AC25" s="16">
        <f t="shared" ref="AC25" si="415">MAX(AC24:AD24)</f>
        <v>0</v>
      </c>
      <c r="AD25" s="16">
        <f t="shared" ref="AD25" si="416">MIN(AC24:AD24)</f>
        <v>0</v>
      </c>
      <c r="AE25" s="16">
        <f t="shared" ref="AE25" si="417">MAX(AE24:AF24)</f>
        <v>0</v>
      </c>
      <c r="AF25" s="16">
        <f t="shared" ref="AF25" si="418">MIN(AE24:AF24)</f>
        <v>0</v>
      </c>
      <c r="AG25" s="16">
        <f t="shared" ref="AG25" si="419">MAX(AG24:AH24)</f>
        <v>0</v>
      </c>
      <c r="AH25" s="16">
        <f t="shared" ref="AH25" si="420">MIN(AG24:AH24)</f>
        <v>0</v>
      </c>
      <c r="AI25" s="16">
        <f t="shared" ref="AI25" si="421">MAX(AI24:AJ24)</f>
        <v>0</v>
      </c>
      <c r="AJ25" s="16">
        <f t="shared" ref="AJ25" si="422">MIN(AI24:AJ24)</f>
        <v>0</v>
      </c>
      <c r="AK25" s="16">
        <f t="shared" ref="AK25" si="423">MAX(AK24:AL24)</f>
        <v>0</v>
      </c>
      <c r="AL25" s="16">
        <f t="shared" ref="AL25" si="424">MIN(AK24:AL24)</f>
        <v>0</v>
      </c>
      <c r="AM25" s="16">
        <f t="shared" ref="AM25" si="425">MAX(AM24:AN24)</f>
        <v>0</v>
      </c>
      <c r="AN25" s="16">
        <f t="shared" ref="AN25" si="426">MIN(AM24:AN24)</f>
        <v>0</v>
      </c>
      <c r="AO25" s="16">
        <f t="shared" ref="AO25" si="427">MAX(AO24:AP24)</f>
        <v>0</v>
      </c>
      <c r="AP25" s="16">
        <f t="shared" ref="AP25" si="428">MIN(AO24:AP24)</f>
        <v>0</v>
      </c>
      <c r="AQ25" s="12">
        <f t="shared" ref="AQ25" si="429">MAX(AQ24:AR24)</f>
        <v>0</v>
      </c>
      <c r="AR25" s="12">
        <f t="shared" ref="AR25" si="430">MIN(AQ24:AR24)</f>
        <v>0</v>
      </c>
      <c r="AS25" s="12">
        <f t="shared" ref="AS25" si="431">MAX(AS24:AT24)</f>
        <v>0</v>
      </c>
      <c r="AT25" s="12">
        <f t="shared" ref="AT25" si="432">MIN(AS24:AT24)</f>
        <v>0</v>
      </c>
      <c r="AU25" s="12">
        <f t="shared" ref="AU25" si="433">MAX(AU24:AV24)</f>
        <v>0</v>
      </c>
      <c r="AV25" s="12">
        <f t="shared" ref="AV25" si="434">MIN(AU24:AV24)</f>
        <v>0</v>
      </c>
      <c r="AW25" s="12">
        <f t="shared" ref="AW25" si="435">MAX(AW24:AX24)</f>
        <v>0</v>
      </c>
      <c r="AX25" s="12">
        <f t="shared" ref="AX25" si="436">MIN(AW24:AX24)</f>
        <v>0</v>
      </c>
      <c r="AY25" s="12">
        <f t="shared" ref="AY25" si="437">MAX(AY24:AZ24)</f>
        <v>0</v>
      </c>
      <c r="AZ25" s="12">
        <f t="shared" ref="AZ25" si="438">MIN(AY24:AZ24)</f>
        <v>0</v>
      </c>
      <c r="BA25" s="12">
        <f t="shared" ref="BA25" si="439">MAX(BA24:BB24)</f>
        <v>0</v>
      </c>
      <c r="BB25" s="12">
        <f t="shared" ref="BB25" si="440">MIN(BA24:BB24)</f>
        <v>0</v>
      </c>
      <c r="BC25" s="12">
        <f t="shared" ref="BC25" si="441">MAX(BC24:BD24)</f>
        <v>0</v>
      </c>
      <c r="BD25" s="12">
        <f t="shared" ref="BD25" si="442">MIN(BC24:BD24)</f>
        <v>0</v>
      </c>
      <c r="BE25" s="13">
        <f t="shared" ref="BE25" si="443">MAX(BE24:BF24)</f>
        <v>0</v>
      </c>
      <c r="BF25" s="13">
        <f t="shared" ref="BF25" si="444">MIN(BE24:BF24)</f>
        <v>0</v>
      </c>
      <c r="BG25" s="13">
        <f t="shared" ref="BG25" si="445">MAX(BG24:BH24)</f>
        <v>0</v>
      </c>
      <c r="BH25" s="13">
        <f t="shared" ref="BH25" si="446">MIN(BG24:BH24)</f>
        <v>0</v>
      </c>
      <c r="BI25" s="13">
        <f t="shared" ref="BI25" si="447">MAX(BI24:BJ24)</f>
        <v>0</v>
      </c>
      <c r="BJ25" s="13">
        <f t="shared" ref="BJ25" si="448">MIN(BI24:BJ24)</f>
        <v>0</v>
      </c>
      <c r="BK25" s="13">
        <f t="shared" ref="BK25" si="449">MAX(BK24:BL24)</f>
        <v>0</v>
      </c>
      <c r="BL25" s="13">
        <f t="shared" ref="BL25" si="450">MIN(BK24:BL24)</f>
        <v>0</v>
      </c>
      <c r="BM25" s="32">
        <v>22</v>
      </c>
      <c r="BN25" s="33">
        <f>SUM(BM25*8)</f>
        <v>176</v>
      </c>
      <c r="BO25" s="54">
        <f>COUNTIF(C23:BL23,"&gt;0")</f>
        <v>0</v>
      </c>
      <c r="BP25" s="55"/>
      <c r="BQ25" s="26"/>
    </row>
    <row r="26" spans="1:69" s="15" customFormat="1" x14ac:dyDescent="0.25">
      <c r="A26" s="65" t="s">
        <v>8</v>
      </c>
      <c r="B26" s="66"/>
      <c r="C26" s="10">
        <f>--(TRUNC((COLUMN()-1)/2)&amp;$A26)</f>
        <v>41579</v>
      </c>
      <c r="D26" s="11">
        <f>--(TRUNC((COLUMN()-1)/2)&amp;$A26)</f>
        <v>41579</v>
      </c>
      <c r="E26" s="10">
        <f t="shared" ref="E26:BL26" si="451">--(TRUNC((COLUMN()-1)/2)&amp;$A26)</f>
        <v>41580</v>
      </c>
      <c r="F26" s="11">
        <f t="shared" si="451"/>
        <v>41580</v>
      </c>
      <c r="G26" s="10">
        <f t="shared" si="451"/>
        <v>41581</v>
      </c>
      <c r="H26" s="11">
        <f t="shared" si="451"/>
        <v>41581</v>
      </c>
      <c r="I26" s="10">
        <f t="shared" si="451"/>
        <v>41582</v>
      </c>
      <c r="J26" s="11">
        <f t="shared" si="451"/>
        <v>41582</v>
      </c>
      <c r="K26" s="10">
        <f t="shared" si="451"/>
        <v>41583</v>
      </c>
      <c r="L26" s="11">
        <f t="shared" si="451"/>
        <v>41583</v>
      </c>
      <c r="M26" s="10">
        <f t="shared" si="451"/>
        <v>41584</v>
      </c>
      <c r="N26" s="11">
        <f t="shared" si="451"/>
        <v>41584</v>
      </c>
      <c r="O26" s="10">
        <f t="shared" si="451"/>
        <v>41585</v>
      </c>
      <c r="P26" s="11">
        <f t="shared" si="451"/>
        <v>41585</v>
      </c>
      <c r="Q26" s="10">
        <f t="shared" si="451"/>
        <v>41586</v>
      </c>
      <c r="R26" s="11">
        <f t="shared" si="451"/>
        <v>41586</v>
      </c>
      <c r="S26" s="10">
        <f t="shared" si="451"/>
        <v>41587</v>
      </c>
      <c r="T26" s="11">
        <f t="shared" si="451"/>
        <v>41587</v>
      </c>
      <c r="U26" s="10">
        <f t="shared" si="451"/>
        <v>41588</v>
      </c>
      <c r="V26" s="11">
        <f t="shared" si="451"/>
        <v>41588</v>
      </c>
      <c r="W26" s="10">
        <f t="shared" si="451"/>
        <v>41589</v>
      </c>
      <c r="X26" s="11">
        <f t="shared" si="451"/>
        <v>41589</v>
      </c>
      <c r="Y26" s="10">
        <f t="shared" si="451"/>
        <v>41590</v>
      </c>
      <c r="Z26" s="11">
        <f t="shared" si="451"/>
        <v>41590</v>
      </c>
      <c r="AA26" s="10">
        <f t="shared" si="451"/>
        <v>41591</v>
      </c>
      <c r="AB26" s="11">
        <f t="shared" si="451"/>
        <v>41591</v>
      </c>
      <c r="AC26" s="10">
        <f t="shared" si="451"/>
        <v>41592</v>
      </c>
      <c r="AD26" s="11">
        <f t="shared" si="451"/>
        <v>41592</v>
      </c>
      <c r="AE26" s="10">
        <f t="shared" si="451"/>
        <v>41593</v>
      </c>
      <c r="AF26" s="11">
        <f t="shared" si="451"/>
        <v>41593</v>
      </c>
      <c r="AG26" s="10">
        <f t="shared" si="451"/>
        <v>41594</v>
      </c>
      <c r="AH26" s="11">
        <f t="shared" si="451"/>
        <v>41594</v>
      </c>
      <c r="AI26" s="10">
        <f t="shared" si="451"/>
        <v>41595</v>
      </c>
      <c r="AJ26" s="11">
        <f t="shared" si="451"/>
        <v>41595</v>
      </c>
      <c r="AK26" s="10">
        <f t="shared" si="451"/>
        <v>41596</v>
      </c>
      <c r="AL26" s="11">
        <f t="shared" si="451"/>
        <v>41596</v>
      </c>
      <c r="AM26" s="10">
        <f t="shared" si="451"/>
        <v>41597</v>
      </c>
      <c r="AN26" s="11">
        <f t="shared" si="451"/>
        <v>41597</v>
      </c>
      <c r="AO26" s="10">
        <f t="shared" si="451"/>
        <v>41598</v>
      </c>
      <c r="AP26" s="11">
        <f t="shared" si="451"/>
        <v>41598</v>
      </c>
      <c r="AQ26" s="10">
        <f t="shared" si="451"/>
        <v>41599</v>
      </c>
      <c r="AR26" s="11">
        <f t="shared" si="451"/>
        <v>41599</v>
      </c>
      <c r="AS26" s="10">
        <f t="shared" si="451"/>
        <v>41600</v>
      </c>
      <c r="AT26" s="11">
        <f t="shared" si="451"/>
        <v>41600</v>
      </c>
      <c r="AU26" s="10">
        <f t="shared" si="451"/>
        <v>41601</v>
      </c>
      <c r="AV26" s="11">
        <f t="shared" si="451"/>
        <v>41601</v>
      </c>
      <c r="AW26" s="10">
        <f t="shared" si="451"/>
        <v>41602</v>
      </c>
      <c r="AX26" s="11">
        <f t="shared" si="451"/>
        <v>41602</v>
      </c>
      <c r="AY26" s="10">
        <f t="shared" si="451"/>
        <v>41603</v>
      </c>
      <c r="AZ26" s="11">
        <f t="shared" si="451"/>
        <v>41603</v>
      </c>
      <c r="BA26" s="10">
        <f t="shared" si="451"/>
        <v>41604</v>
      </c>
      <c r="BB26" s="11">
        <f t="shared" si="451"/>
        <v>41604</v>
      </c>
      <c r="BC26" s="10">
        <f t="shared" si="451"/>
        <v>41605</v>
      </c>
      <c r="BD26" s="11">
        <f t="shared" si="451"/>
        <v>41605</v>
      </c>
      <c r="BE26" s="10">
        <f t="shared" si="451"/>
        <v>41606</v>
      </c>
      <c r="BF26" s="11">
        <f t="shared" si="451"/>
        <v>41606</v>
      </c>
      <c r="BG26" s="10">
        <f t="shared" si="451"/>
        <v>41607</v>
      </c>
      <c r="BH26" s="11">
        <f t="shared" si="451"/>
        <v>41607</v>
      </c>
      <c r="BI26" s="10">
        <f t="shared" si="451"/>
        <v>41608</v>
      </c>
      <c r="BJ26" s="11">
        <f t="shared" si="451"/>
        <v>41608</v>
      </c>
      <c r="BK26" s="10" t="e">
        <f t="shared" si="451"/>
        <v>#VALUE!</v>
      </c>
      <c r="BL26" s="11" t="e">
        <f t="shared" si="451"/>
        <v>#VALUE!</v>
      </c>
      <c r="BM26" s="67" t="s">
        <v>2</v>
      </c>
      <c r="BN26" s="67"/>
      <c r="BO26" s="68" t="s">
        <v>4</v>
      </c>
      <c r="BP26" s="69"/>
      <c r="BQ26" s="26"/>
    </row>
    <row r="27" spans="1:69" s="9" customFormat="1" x14ac:dyDescent="0.25">
      <c r="A27" s="7" t="s">
        <v>0</v>
      </c>
      <c r="B27" s="8"/>
      <c r="C27" s="63">
        <f>D28-C28+(C28&gt;D29)</f>
        <v>0</v>
      </c>
      <c r="D27" s="63"/>
      <c r="E27" s="63">
        <f t="shared" ref="E27" si="452">F28-E28+(E28&gt;F29)</f>
        <v>0</v>
      </c>
      <c r="F27" s="63"/>
      <c r="G27" s="63">
        <f t="shared" ref="G27" si="453">H28-G28+(G28&gt;H29)</f>
        <v>0</v>
      </c>
      <c r="H27" s="63"/>
      <c r="I27" s="63">
        <f t="shared" ref="I27" si="454">J28-I28+(I28&gt;J29)</f>
        <v>0</v>
      </c>
      <c r="J27" s="63"/>
      <c r="K27" s="63">
        <f t="shared" ref="K27" si="455">L28-K28+(K28&gt;L29)</f>
        <v>0</v>
      </c>
      <c r="L27" s="63"/>
      <c r="M27" s="63">
        <f t="shared" ref="M27" si="456">N28-M28+(M28&gt;N29)</f>
        <v>0</v>
      </c>
      <c r="N27" s="63"/>
      <c r="O27" s="63">
        <f t="shared" ref="O27" si="457">P28-O28+(O28&gt;P29)</f>
        <v>0</v>
      </c>
      <c r="P27" s="63"/>
      <c r="Q27" s="63">
        <f t="shared" ref="Q27" si="458">R28-Q28+(Q28&gt;R29)</f>
        <v>0</v>
      </c>
      <c r="R27" s="63"/>
      <c r="S27" s="63">
        <f t="shared" ref="S27" si="459">T28-S28+(S28&gt;T29)</f>
        <v>0</v>
      </c>
      <c r="T27" s="63"/>
      <c r="U27" s="63">
        <f t="shared" ref="U27" si="460">V28-U28+(U28&gt;V29)</f>
        <v>0</v>
      </c>
      <c r="V27" s="63"/>
      <c r="W27" s="64">
        <f t="shared" ref="W27" si="461">X28-W28+(W28&gt;X29)</f>
        <v>0</v>
      </c>
      <c r="X27" s="64"/>
      <c r="Y27" s="63">
        <f t="shared" ref="Y27" si="462">Z28-Y28+(Y28&gt;Z29)</f>
        <v>0</v>
      </c>
      <c r="Z27" s="63"/>
      <c r="AA27" s="63">
        <f t="shared" ref="AA27" si="463">AB28-AA28+(AA28&gt;AB29)</f>
        <v>0</v>
      </c>
      <c r="AB27" s="63"/>
      <c r="AC27" s="63">
        <f t="shared" ref="AC27" si="464">AD28-AC28+(AC28&gt;AD29)</f>
        <v>0</v>
      </c>
      <c r="AD27" s="63"/>
      <c r="AE27" s="63">
        <f t="shared" ref="AE27" si="465">AF28-AE28+(AE28&gt;AF29)</f>
        <v>0</v>
      </c>
      <c r="AF27" s="63"/>
      <c r="AG27" s="63">
        <f t="shared" ref="AG27" si="466">AH28-AG28+(AG28&gt;AH29)</f>
        <v>0</v>
      </c>
      <c r="AH27" s="63"/>
      <c r="AI27" s="63">
        <f t="shared" ref="AI27" si="467">AJ28-AI28+(AI28&gt;AJ29)</f>
        <v>0</v>
      </c>
      <c r="AJ27" s="63"/>
      <c r="AK27" s="63">
        <f t="shared" ref="AK27" si="468">AL28-AK28+(AK28&gt;AL29)</f>
        <v>0</v>
      </c>
      <c r="AL27" s="63"/>
      <c r="AM27" s="63">
        <f t="shared" ref="AM27" si="469">AN28-AM28+(AM28&gt;AN29)</f>
        <v>0</v>
      </c>
      <c r="AN27" s="63"/>
      <c r="AO27" s="63">
        <f t="shared" ref="AO27" si="470">AP28-AO28+(AO28&gt;AP29)</f>
        <v>0</v>
      </c>
      <c r="AP27" s="63"/>
      <c r="AQ27" s="63">
        <f t="shared" ref="AQ27" si="471">AR28-AQ28+(AQ28&gt;AR29)</f>
        <v>0</v>
      </c>
      <c r="AR27" s="63"/>
      <c r="AS27" s="63">
        <f t="shared" ref="AS27" si="472">AT28-AS28+(AS28&gt;AT29)</f>
        <v>0</v>
      </c>
      <c r="AT27" s="63"/>
      <c r="AU27" s="63">
        <f t="shared" ref="AU27" si="473">AV28-AU28+(AU28&gt;AV29)</f>
        <v>0</v>
      </c>
      <c r="AV27" s="63"/>
      <c r="AW27" s="63">
        <f t="shared" ref="AW27" si="474">AX28-AW28+(AW28&gt;AX29)</f>
        <v>0</v>
      </c>
      <c r="AX27" s="63"/>
      <c r="AY27" s="63">
        <f t="shared" ref="AY27" si="475">AZ28-AY28+(AY28&gt;AZ29)</f>
        <v>0</v>
      </c>
      <c r="AZ27" s="63"/>
      <c r="BA27" s="63">
        <f t="shared" ref="BA27" si="476">BB28-BA28+(BA28&gt;BB29)</f>
        <v>0</v>
      </c>
      <c r="BB27" s="63"/>
      <c r="BC27" s="63">
        <f t="shared" ref="BC27" si="477">BD28-BC28+(BC28&gt;BD29)</f>
        <v>0</v>
      </c>
      <c r="BD27" s="63"/>
      <c r="BE27" s="63">
        <f t="shared" ref="BE27" si="478">BF28-BE28+(BE28&gt;BF29)</f>
        <v>0</v>
      </c>
      <c r="BF27" s="63"/>
      <c r="BG27" s="63">
        <f t="shared" ref="BG27" si="479">BH28-BG28+(BG28&gt;BH29)</f>
        <v>0</v>
      </c>
      <c r="BH27" s="63"/>
      <c r="BI27" s="63">
        <f t="shared" ref="BI27" si="480">BJ28-BI28+(BI28&gt;BJ29)</f>
        <v>0</v>
      </c>
      <c r="BJ27" s="63"/>
      <c r="BK27" s="63">
        <f t="shared" ref="BK27" si="481">BL28-BK28+(BK28&gt;BL29)</f>
        <v>0</v>
      </c>
      <c r="BL27" s="63"/>
      <c r="BM27" s="57">
        <f>SUM(C27:BL27)</f>
        <v>0</v>
      </c>
      <c r="BN27" s="57"/>
      <c r="BO27" s="58">
        <f>SUM(BM27-BO29/24)</f>
        <v>0</v>
      </c>
      <c r="BP27" s="59"/>
      <c r="BQ27" s="26"/>
    </row>
    <row r="28" spans="1:69" s="2" customFormat="1" x14ac:dyDescent="0.25">
      <c r="A28" s="60"/>
      <c r="B28" s="6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42"/>
      <c r="BL28" s="42"/>
      <c r="BO28" s="62" t="s">
        <v>6</v>
      </c>
      <c r="BP28" s="62"/>
      <c r="BQ28" s="26"/>
    </row>
    <row r="29" spans="1:69" s="3" customFormat="1" ht="16.5" customHeight="1" x14ac:dyDescent="0.25">
      <c r="C29" s="13">
        <f>MAX(C28:D28)</f>
        <v>0</v>
      </c>
      <c r="D29" s="13">
        <f>MIN(C28:D28)</f>
        <v>0</v>
      </c>
      <c r="E29" s="13">
        <f>MAX(E28:F28)</f>
        <v>0</v>
      </c>
      <c r="F29" s="13">
        <f>MIN(E28:F28)</f>
        <v>0</v>
      </c>
      <c r="G29" s="13">
        <f>MAX(G28:H28)</f>
        <v>0</v>
      </c>
      <c r="H29" s="13">
        <f>MIN(G28:H28)</f>
        <v>0</v>
      </c>
      <c r="I29" s="16">
        <f>MAX(I28:J28)</f>
        <v>0</v>
      </c>
      <c r="J29" s="16">
        <f>MIN(I28:J28)</f>
        <v>0</v>
      </c>
      <c r="K29" s="16">
        <f>MAX(K28:L28)</f>
        <v>0</v>
      </c>
      <c r="L29" s="16">
        <f>MIN(K28:L28)</f>
        <v>0</v>
      </c>
      <c r="M29" s="16">
        <f>MAX(M28:N28)</f>
        <v>0</v>
      </c>
      <c r="N29" s="16">
        <f>MIN(M28:N28)</f>
        <v>0</v>
      </c>
      <c r="O29" s="16">
        <f>MAX(O28:P28)</f>
        <v>0</v>
      </c>
      <c r="P29" s="16">
        <f>MIN(O28:P28)</f>
        <v>0</v>
      </c>
      <c r="Q29" s="16">
        <f>MAX(Q28:R28)</f>
        <v>0</v>
      </c>
      <c r="R29" s="16">
        <f>MIN(Q28:R28)</f>
        <v>0</v>
      </c>
      <c r="S29" s="16">
        <f t="shared" ref="S29" si="482">MAX(S28:T28)</f>
        <v>0</v>
      </c>
      <c r="T29" s="16">
        <f t="shared" ref="T29" si="483">MIN(S28:T28)</f>
        <v>0</v>
      </c>
      <c r="U29" s="16">
        <f t="shared" ref="U29" si="484">MAX(U28:V28)</f>
        <v>0</v>
      </c>
      <c r="V29" s="16">
        <f t="shared" ref="V29" si="485">MIN(U28:V28)</f>
        <v>0</v>
      </c>
      <c r="W29" s="12">
        <f>MAX(W28:X28)</f>
        <v>0</v>
      </c>
      <c r="X29" s="12">
        <f>MIN(W28:X28)</f>
        <v>0</v>
      </c>
      <c r="Y29" s="12">
        <f t="shared" ref="Y29" si="486">MAX(Y28:Z28)</f>
        <v>0</v>
      </c>
      <c r="Z29" s="12">
        <f t="shared" ref="Z29" si="487">MIN(Y28:Z28)</f>
        <v>0</v>
      </c>
      <c r="AA29" s="12">
        <f t="shared" ref="AA29" si="488">MAX(AA28:AB28)</f>
        <v>0</v>
      </c>
      <c r="AB29" s="12">
        <f t="shared" ref="AB29" si="489">MIN(AA28:AB28)</f>
        <v>0</v>
      </c>
      <c r="AC29" s="12">
        <f t="shared" ref="AC29" si="490">MAX(AC28:AD28)</f>
        <v>0</v>
      </c>
      <c r="AD29" s="12">
        <f t="shared" ref="AD29" si="491">MIN(AC28:AD28)</f>
        <v>0</v>
      </c>
      <c r="AE29" s="12">
        <f t="shared" ref="AE29" si="492">MAX(AE28:AF28)</f>
        <v>0</v>
      </c>
      <c r="AF29" s="12">
        <f t="shared" ref="AF29" si="493">MIN(AE28:AF28)</f>
        <v>0</v>
      </c>
      <c r="AG29" s="12">
        <f t="shared" ref="AG29" si="494">MAX(AG28:AH28)</f>
        <v>0</v>
      </c>
      <c r="AH29" s="12">
        <f t="shared" ref="AH29" si="495">MIN(AG28:AH28)</f>
        <v>0</v>
      </c>
      <c r="AI29" s="12">
        <f t="shared" ref="AI29" si="496">MAX(AI28:AJ28)</f>
        <v>0</v>
      </c>
      <c r="AJ29" s="12">
        <f t="shared" ref="AJ29" si="497">MIN(AI28:AJ28)</f>
        <v>0</v>
      </c>
      <c r="AK29" s="13">
        <f t="shared" ref="AK29" si="498">MAX(AK28:AL28)</f>
        <v>0</v>
      </c>
      <c r="AL29" s="13">
        <f t="shared" ref="AL29" si="499">MIN(AK28:AL28)</f>
        <v>0</v>
      </c>
      <c r="AM29" s="13">
        <f t="shared" ref="AM29" si="500">MAX(AM28:AN28)</f>
        <v>0</v>
      </c>
      <c r="AN29" s="13">
        <f t="shared" ref="AN29" si="501">MIN(AM28:AN28)</f>
        <v>0</v>
      </c>
      <c r="AO29" s="13">
        <f t="shared" ref="AO29" si="502">MAX(AO28:AP28)</f>
        <v>0</v>
      </c>
      <c r="AP29" s="13">
        <f t="shared" ref="AP29" si="503">MIN(AO28:AP28)</f>
        <v>0</v>
      </c>
      <c r="AQ29" s="13">
        <f t="shared" ref="AQ29" si="504">MAX(AQ28:AR28)</f>
        <v>0</v>
      </c>
      <c r="AR29" s="13">
        <f t="shared" ref="AR29" si="505">MIN(AQ28:AR28)</f>
        <v>0</v>
      </c>
      <c r="AS29" s="13">
        <f t="shared" ref="AS29" si="506">MAX(AS28:AT28)</f>
        <v>0</v>
      </c>
      <c r="AT29" s="13">
        <f t="shared" ref="AT29" si="507">MIN(AS28:AT28)</f>
        <v>0</v>
      </c>
      <c r="AU29" s="13">
        <f t="shared" ref="AU29" si="508">MAX(AU28:AV28)</f>
        <v>0</v>
      </c>
      <c r="AV29" s="13">
        <f t="shared" ref="AV29" si="509">MIN(AU28:AV28)</f>
        <v>0</v>
      </c>
      <c r="AW29" s="13">
        <f t="shared" ref="AW29" si="510">MAX(AW28:AX28)</f>
        <v>0</v>
      </c>
      <c r="AX29" s="13">
        <f t="shared" ref="AX29" si="511">MIN(AW28:AX28)</f>
        <v>0</v>
      </c>
      <c r="AY29" s="16">
        <f t="shared" ref="AY29" si="512">MAX(AY28:AZ28)</f>
        <v>0</v>
      </c>
      <c r="AZ29" s="16">
        <f t="shared" ref="AZ29" si="513">MIN(AY28:AZ28)</f>
        <v>0</v>
      </c>
      <c r="BA29" s="16">
        <f t="shared" ref="BA29" si="514">MAX(BA28:BB28)</f>
        <v>0</v>
      </c>
      <c r="BB29" s="16">
        <f t="shared" ref="BB29" si="515">MIN(BA28:BB28)</f>
        <v>0</v>
      </c>
      <c r="BC29" s="16">
        <f t="shared" ref="BC29" si="516">MAX(BC28:BD28)</f>
        <v>0</v>
      </c>
      <c r="BD29" s="16">
        <f t="shared" ref="BD29" si="517">MIN(BC28:BD28)</f>
        <v>0</v>
      </c>
      <c r="BE29" s="16">
        <f t="shared" ref="BE29" si="518">MAX(BE28:BF28)</f>
        <v>0</v>
      </c>
      <c r="BF29" s="16">
        <f t="shared" ref="BF29" si="519">MIN(BE28:BF28)</f>
        <v>0</v>
      </c>
      <c r="BG29" s="16">
        <f t="shared" ref="BG29" si="520">MAX(BG28:BH28)</f>
        <v>0</v>
      </c>
      <c r="BH29" s="16">
        <f t="shared" ref="BH29" si="521">MIN(BG28:BH28)</f>
        <v>0</v>
      </c>
      <c r="BI29" s="16">
        <f t="shared" ref="BI29" si="522">MAX(BI28:BJ28)</f>
        <v>0</v>
      </c>
      <c r="BJ29" s="16">
        <f t="shared" ref="BJ29" si="523">MIN(BI28:BJ28)</f>
        <v>0</v>
      </c>
      <c r="BK29" s="41">
        <f t="shared" ref="BK29" si="524">MAX(BK28:BL28)</f>
        <v>0</v>
      </c>
      <c r="BL29" s="41">
        <f t="shared" ref="BL29" si="525">MIN(BK28:BL28)</f>
        <v>0</v>
      </c>
      <c r="BM29" s="32">
        <v>22</v>
      </c>
      <c r="BN29" s="33">
        <f>SUM(BM29*8)</f>
        <v>176</v>
      </c>
      <c r="BO29" s="54">
        <f>COUNTIF(C27:BL27,"&gt;0")</f>
        <v>0</v>
      </c>
      <c r="BP29" s="55"/>
      <c r="BQ29" s="26"/>
    </row>
    <row r="30" spans="1:69" s="15" customFormat="1" x14ac:dyDescent="0.25">
      <c r="A30" s="65" t="s">
        <v>8</v>
      </c>
      <c r="B30" s="66"/>
      <c r="C30" s="10">
        <f>--(TRUNC((COLUMN()-1)/2)&amp;$A30)</f>
        <v>41579</v>
      </c>
      <c r="D30" s="11">
        <f>--(TRUNC((COLUMN()-1)/2)&amp;$A30)</f>
        <v>41579</v>
      </c>
      <c r="E30" s="10">
        <f t="shared" ref="E30:BL30" si="526">--(TRUNC((COLUMN()-1)/2)&amp;$A30)</f>
        <v>41580</v>
      </c>
      <c r="F30" s="11">
        <f t="shared" si="526"/>
        <v>41580</v>
      </c>
      <c r="G30" s="10">
        <f t="shared" si="526"/>
        <v>41581</v>
      </c>
      <c r="H30" s="11">
        <f t="shared" si="526"/>
        <v>41581</v>
      </c>
      <c r="I30" s="10">
        <f t="shared" si="526"/>
        <v>41582</v>
      </c>
      <c r="J30" s="11">
        <f t="shared" si="526"/>
        <v>41582</v>
      </c>
      <c r="K30" s="10">
        <f t="shared" si="526"/>
        <v>41583</v>
      </c>
      <c r="L30" s="11">
        <f t="shared" si="526"/>
        <v>41583</v>
      </c>
      <c r="M30" s="10">
        <f t="shared" si="526"/>
        <v>41584</v>
      </c>
      <c r="N30" s="11">
        <f t="shared" si="526"/>
        <v>41584</v>
      </c>
      <c r="O30" s="10">
        <f t="shared" si="526"/>
        <v>41585</v>
      </c>
      <c r="P30" s="11">
        <f t="shared" si="526"/>
        <v>41585</v>
      </c>
      <c r="Q30" s="10">
        <f t="shared" si="526"/>
        <v>41586</v>
      </c>
      <c r="R30" s="11">
        <f t="shared" si="526"/>
        <v>41586</v>
      </c>
      <c r="S30" s="10">
        <f t="shared" si="526"/>
        <v>41587</v>
      </c>
      <c r="T30" s="11">
        <f t="shared" si="526"/>
        <v>41587</v>
      </c>
      <c r="U30" s="10">
        <f t="shared" si="526"/>
        <v>41588</v>
      </c>
      <c r="V30" s="11">
        <f t="shared" si="526"/>
        <v>41588</v>
      </c>
      <c r="W30" s="10">
        <f t="shared" si="526"/>
        <v>41589</v>
      </c>
      <c r="X30" s="11">
        <f t="shared" si="526"/>
        <v>41589</v>
      </c>
      <c r="Y30" s="10">
        <f t="shared" si="526"/>
        <v>41590</v>
      </c>
      <c r="Z30" s="11">
        <f t="shared" si="526"/>
        <v>41590</v>
      </c>
      <c r="AA30" s="10">
        <f t="shared" si="526"/>
        <v>41591</v>
      </c>
      <c r="AB30" s="11">
        <f t="shared" si="526"/>
        <v>41591</v>
      </c>
      <c r="AC30" s="10">
        <f t="shared" si="526"/>
        <v>41592</v>
      </c>
      <c r="AD30" s="11">
        <f t="shared" si="526"/>
        <v>41592</v>
      </c>
      <c r="AE30" s="10">
        <f t="shared" si="526"/>
        <v>41593</v>
      </c>
      <c r="AF30" s="11">
        <f t="shared" si="526"/>
        <v>41593</v>
      </c>
      <c r="AG30" s="10">
        <f t="shared" si="526"/>
        <v>41594</v>
      </c>
      <c r="AH30" s="11">
        <f t="shared" si="526"/>
        <v>41594</v>
      </c>
      <c r="AI30" s="10">
        <f t="shared" si="526"/>
        <v>41595</v>
      </c>
      <c r="AJ30" s="11">
        <f t="shared" si="526"/>
        <v>41595</v>
      </c>
      <c r="AK30" s="10">
        <f t="shared" si="526"/>
        <v>41596</v>
      </c>
      <c r="AL30" s="11">
        <f t="shared" si="526"/>
        <v>41596</v>
      </c>
      <c r="AM30" s="10">
        <f t="shared" si="526"/>
        <v>41597</v>
      </c>
      <c r="AN30" s="11">
        <f t="shared" si="526"/>
        <v>41597</v>
      </c>
      <c r="AO30" s="10">
        <f t="shared" si="526"/>
        <v>41598</v>
      </c>
      <c r="AP30" s="11">
        <f t="shared" si="526"/>
        <v>41598</v>
      </c>
      <c r="AQ30" s="10">
        <f t="shared" si="526"/>
        <v>41599</v>
      </c>
      <c r="AR30" s="11">
        <f t="shared" si="526"/>
        <v>41599</v>
      </c>
      <c r="AS30" s="10">
        <f t="shared" si="526"/>
        <v>41600</v>
      </c>
      <c r="AT30" s="11">
        <f t="shared" si="526"/>
        <v>41600</v>
      </c>
      <c r="AU30" s="10">
        <f t="shared" si="526"/>
        <v>41601</v>
      </c>
      <c r="AV30" s="11">
        <f t="shared" si="526"/>
        <v>41601</v>
      </c>
      <c r="AW30" s="10">
        <f t="shared" si="526"/>
        <v>41602</v>
      </c>
      <c r="AX30" s="11">
        <f t="shared" si="526"/>
        <v>41602</v>
      </c>
      <c r="AY30" s="10">
        <f t="shared" si="526"/>
        <v>41603</v>
      </c>
      <c r="AZ30" s="11">
        <f t="shared" si="526"/>
        <v>41603</v>
      </c>
      <c r="BA30" s="10">
        <f t="shared" si="526"/>
        <v>41604</v>
      </c>
      <c r="BB30" s="11">
        <f t="shared" si="526"/>
        <v>41604</v>
      </c>
      <c r="BC30" s="10">
        <f t="shared" si="526"/>
        <v>41605</v>
      </c>
      <c r="BD30" s="11">
        <f t="shared" si="526"/>
        <v>41605</v>
      </c>
      <c r="BE30" s="10">
        <f t="shared" si="526"/>
        <v>41606</v>
      </c>
      <c r="BF30" s="11">
        <f t="shared" si="526"/>
        <v>41606</v>
      </c>
      <c r="BG30" s="10">
        <f t="shared" si="526"/>
        <v>41607</v>
      </c>
      <c r="BH30" s="11">
        <f t="shared" si="526"/>
        <v>41607</v>
      </c>
      <c r="BI30" s="10">
        <f t="shared" si="526"/>
        <v>41608</v>
      </c>
      <c r="BJ30" s="11">
        <f t="shared" si="526"/>
        <v>41608</v>
      </c>
      <c r="BK30" s="43" t="e">
        <f t="shared" si="526"/>
        <v>#VALUE!</v>
      </c>
      <c r="BL30" s="44" t="e">
        <f t="shared" si="526"/>
        <v>#VALUE!</v>
      </c>
      <c r="BM30" s="67" t="s">
        <v>2</v>
      </c>
      <c r="BN30" s="67"/>
      <c r="BO30" s="68" t="s">
        <v>4</v>
      </c>
      <c r="BP30" s="69"/>
      <c r="BQ30" s="26"/>
    </row>
    <row r="31" spans="1:69" s="9" customFormat="1" x14ac:dyDescent="0.25">
      <c r="A31" s="7" t="s">
        <v>10</v>
      </c>
      <c r="B31" s="8"/>
      <c r="C31" s="63">
        <f>D32-C32+(C32&gt;D33)</f>
        <v>0</v>
      </c>
      <c r="D31" s="63"/>
      <c r="E31" s="63">
        <f t="shared" ref="E31" si="527">F32-E32+(E32&gt;F33)</f>
        <v>0</v>
      </c>
      <c r="F31" s="63"/>
      <c r="G31" s="63">
        <f t="shared" ref="G31" si="528">H32-G32+(G32&gt;H33)</f>
        <v>0</v>
      </c>
      <c r="H31" s="63"/>
      <c r="I31" s="63">
        <f t="shared" ref="I31" si="529">J32-I32+(I32&gt;J33)</f>
        <v>0</v>
      </c>
      <c r="J31" s="63"/>
      <c r="K31" s="63">
        <f t="shared" ref="K31" si="530">L32-K32+(K32&gt;L33)</f>
        <v>0</v>
      </c>
      <c r="L31" s="63"/>
      <c r="M31" s="63">
        <f t="shared" ref="M31" si="531">N32-M32+(M32&gt;N33)</f>
        <v>0</v>
      </c>
      <c r="N31" s="63"/>
      <c r="O31" s="63">
        <f t="shared" ref="O31" si="532">P32-O32+(O32&gt;P33)</f>
        <v>0</v>
      </c>
      <c r="P31" s="63"/>
      <c r="Q31" s="63">
        <f t="shared" ref="Q31" si="533">R32-Q32+(Q32&gt;R33)</f>
        <v>0</v>
      </c>
      <c r="R31" s="63"/>
      <c r="S31" s="63">
        <f t="shared" ref="S31" si="534">T32-S32+(S32&gt;T33)</f>
        <v>0</v>
      </c>
      <c r="T31" s="63"/>
      <c r="U31" s="63">
        <f t="shared" ref="U31" si="535">V32-U32+(U32&gt;V33)</f>
        <v>0</v>
      </c>
      <c r="V31" s="63"/>
      <c r="W31" s="64">
        <f t="shared" ref="W31" si="536">X32-W32+(W32&gt;X33)</f>
        <v>0</v>
      </c>
      <c r="X31" s="64"/>
      <c r="Y31" s="63">
        <f t="shared" ref="Y31" si="537">Z32-Y32+(Y32&gt;Z33)</f>
        <v>0</v>
      </c>
      <c r="Z31" s="63"/>
      <c r="AA31" s="63">
        <f t="shared" ref="AA31" si="538">AB32-AA32+(AA32&gt;AB33)</f>
        <v>0</v>
      </c>
      <c r="AB31" s="63"/>
      <c r="AC31" s="63">
        <f t="shared" ref="AC31" si="539">AD32-AC32+(AC32&gt;AD33)</f>
        <v>0</v>
      </c>
      <c r="AD31" s="63"/>
      <c r="AE31" s="63">
        <f t="shared" ref="AE31" si="540">AF32-AE32+(AE32&gt;AF33)</f>
        <v>0</v>
      </c>
      <c r="AF31" s="63"/>
      <c r="AG31" s="63">
        <f t="shared" ref="AG31" si="541">AH32-AG32+(AG32&gt;AH33)</f>
        <v>0</v>
      </c>
      <c r="AH31" s="63"/>
      <c r="AI31" s="63">
        <f t="shared" ref="AI31" si="542">AJ32-AI32+(AI32&gt;AJ33)</f>
        <v>0</v>
      </c>
      <c r="AJ31" s="63"/>
      <c r="AK31" s="63">
        <f t="shared" ref="AK31" si="543">AL32-AK32+(AK32&gt;AL33)</f>
        <v>0</v>
      </c>
      <c r="AL31" s="63"/>
      <c r="AM31" s="63">
        <f t="shared" ref="AM31" si="544">AN32-AM32+(AM32&gt;AN33)</f>
        <v>0</v>
      </c>
      <c r="AN31" s="63"/>
      <c r="AO31" s="63">
        <f t="shared" ref="AO31" si="545">AP32-AO32+(AO32&gt;AP33)</f>
        <v>0</v>
      </c>
      <c r="AP31" s="63"/>
      <c r="AQ31" s="63">
        <f t="shared" ref="AQ31" si="546">AR32-AQ32+(AQ32&gt;AR33)</f>
        <v>0</v>
      </c>
      <c r="AR31" s="63"/>
      <c r="AS31" s="63">
        <f t="shared" ref="AS31" si="547">AT32-AS32+(AS32&gt;AT33)</f>
        <v>0</v>
      </c>
      <c r="AT31" s="63"/>
      <c r="AU31" s="63">
        <f t="shared" ref="AU31" si="548">AV32-AU32+(AU32&gt;AV33)</f>
        <v>0</v>
      </c>
      <c r="AV31" s="63"/>
      <c r="AW31" s="63">
        <f t="shared" ref="AW31" si="549">AX32-AW32+(AW32&gt;AX33)</f>
        <v>0</v>
      </c>
      <c r="AX31" s="63"/>
      <c r="AY31" s="63">
        <f t="shared" ref="AY31" si="550">AZ32-AY32+(AY32&gt;AZ33)</f>
        <v>0</v>
      </c>
      <c r="AZ31" s="63"/>
      <c r="BA31" s="63">
        <f t="shared" ref="BA31" si="551">BB32-BA32+(BA32&gt;BB33)</f>
        <v>0</v>
      </c>
      <c r="BB31" s="63"/>
      <c r="BC31" s="63">
        <f t="shared" ref="BC31" si="552">BD32-BC32+(BC32&gt;BD33)</f>
        <v>0</v>
      </c>
      <c r="BD31" s="63"/>
      <c r="BE31" s="63">
        <f t="shared" ref="BE31" si="553">BF32-BE32+(BE32&gt;BF33)</f>
        <v>0</v>
      </c>
      <c r="BF31" s="63"/>
      <c r="BG31" s="63">
        <f t="shared" ref="BG31" si="554">BH32-BG32+(BG32&gt;BH33)</f>
        <v>0</v>
      </c>
      <c r="BH31" s="63"/>
      <c r="BI31" s="63">
        <f t="shared" ref="BI31" si="555">BJ32-BI32+(BI32&gt;BJ33)</f>
        <v>0</v>
      </c>
      <c r="BJ31" s="63"/>
      <c r="BK31" s="56">
        <f t="shared" ref="BK31" si="556">BL32-BK32+(BK32&gt;BL33)</f>
        <v>0</v>
      </c>
      <c r="BL31" s="56"/>
      <c r="BM31" s="57">
        <f>SUM(C31:BL31)</f>
        <v>0</v>
      </c>
      <c r="BN31" s="57"/>
      <c r="BO31" s="58">
        <f>SUM(BM31-BO33/24)</f>
        <v>0</v>
      </c>
      <c r="BP31" s="59"/>
      <c r="BQ31" s="26"/>
    </row>
    <row r="32" spans="1:69" s="2" customFormat="1" x14ac:dyDescent="0.25">
      <c r="A32" s="60"/>
      <c r="B32" s="6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42"/>
      <c r="BL32" s="42"/>
      <c r="BO32" s="62" t="s">
        <v>6</v>
      </c>
      <c r="BP32" s="62"/>
      <c r="BQ32" s="26"/>
    </row>
    <row r="33" spans="1:69" s="3" customFormat="1" ht="16.5" customHeight="1" x14ac:dyDescent="0.25">
      <c r="C33" s="13">
        <f>MAX(C32:D32)</f>
        <v>0</v>
      </c>
      <c r="D33" s="13">
        <f>MIN(C32:D32)</f>
        <v>0</v>
      </c>
      <c r="E33" s="13">
        <f>MAX(E32:F32)</f>
        <v>0</v>
      </c>
      <c r="F33" s="13">
        <f>MIN(E32:F32)</f>
        <v>0</v>
      </c>
      <c r="G33" s="13">
        <f>MAX(G32:H32)</f>
        <v>0</v>
      </c>
      <c r="H33" s="13">
        <f>MIN(G32:H32)</f>
        <v>0</v>
      </c>
      <c r="I33" s="16">
        <f>MAX(I32:J32)</f>
        <v>0</v>
      </c>
      <c r="J33" s="16">
        <f>MIN(I32:J32)</f>
        <v>0</v>
      </c>
      <c r="K33" s="16">
        <f>MAX(K32:L32)</f>
        <v>0</v>
      </c>
      <c r="L33" s="16">
        <f>MIN(K32:L32)</f>
        <v>0</v>
      </c>
      <c r="M33" s="16">
        <f>MAX(M32:N32)</f>
        <v>0</v>
      </c>
      <c r="N33" s="16">
        <f>MIN(M32:N32)</f>
        <v>0</v>
      </c>
      <c r="O33" s="16">
        <f>MAX(O32:P32)</f>
        <v>0</v>
      </c>
      <c r="P33" s="16">
        <f>MIN(O32:P32)</f>
        <v>0</v>
      </c>
      <c r="Q33" s="16">
        <f>MAX(Q32:R32)</f>
        <v>0</v>
      </c>
      <c r="R33" s="16">
        <f>MIN(Q32:R32)</f>
        <v>0</v>
      </c>
      <c r="S33" s="16">
        <f t="shared" ref="S33" si="557">MAX(S32:T32)</f>
        <v>0</v>
      </c>
      <c r="T33" s="16">
        <f t="shared" ref="T33" si="558">MIN(S32:T32)</f>
        <v>0</v>
      </c>
      <c r="U33" s="16">
        <f t="shared" ref="U33" si="559">MAX(U32:V32)</f>
        <v>0</v>
      </c>
      <c r="V33" s="16">
        <f t="shared" ref="V33" si="560">MIN(U32:V32)</f>
        <v>0</v>
      </c>
      <c r="W33" s="12">
        <f>MAX(W32:X32)</f>
        <v>0</v>
      </c>
      <c r="X33" s="12">
        <f>MIN(W32:X32)</f>
        <v>0</v>
      </c>
      <c r="Y33" s="12">
        <f t="shared" ref="Y33" si="561">MAX(Y32:Z32)</f>
        <v>0</v>
      </c>
      <c r="Z33" s="12">
        <f t="shared" ref="Z33" si="562">MIN(Y32:Z32)</f>
        <v>0</v>
      </c>
      <c r="AA33" s="12">
        <f t="shared" ref="AA33" si="563">MAX(AA32:AB32)</f>
        <v>0</v>
      </c>
      <c r="AB33" s="12">
        <f t="shared" ref="AB33" si="564">MIN(AA32:AB32)</f>
        <v>0</v>
      </c>
      <c r="AC33" s="12">
        <f t="shared" ref="AC33" si="565">MAX(AC32:AD32)</f>
        <v>0</v>
      </c>
      <c r="AD33" s="12">
        <f t="shared" ref="AD33" si="566">MIN(AC32:AD32)</f>
        <v>0</v>
      </c>
      <c r="AE33" s="12">
        <f t="shared" ref="AE33" si="567">MAX(AE32:AF32)</f>
        <v>0</v>
      </c>
      <c r="AF33" s="12">
        <f t="shared" ref="AF33" si="568">MIN(AE32:AF32)</f>
        <v>0</v>
      </c>
      <c r="AG33" s="12">
        <f t="shared" ref="AG33" si="569">MAX(AG32:AH32)</f>
        <v>0</v>
      </c>
      <c r="AH33" s="12">
        <f t="shared" ref="AH33" si="570">MIN(AG32:AH32)</f>
        <v>0</v>
      </c>
      <c r="AI33" s="12">
        <f t="shared" ref="AI33" si="571">MAX(AI32:AJ32)</f>
        <v>0</v>
      </c>
      <c r="AJ33" s="12">
        <f t="shared" ref="AJ33" si="572">MIN(AI32:AJ32)</f>
        <v>0</v>
      </c>
      <c r="AK33" s="13">
        <f t="shared" ref="AK33" si="573">MAX(AK32:AL32)</f>
        <v>0</v>
      </c>
      <c r="AL33" s="13">
        <f t="shared" ref="AL33" si="574">MIN(AK32:AL32)</f>
        <v>0</v>
      </c>
      <c r="AM33" s="13">
        <f t="shared" ref="AM33" si="575">MAX(AM32:AN32)</f>
        <v>0</v>
      </c>
      <c r="AN33" s="13">
        <f t="shared" ref="AN33" si="576">MIN(AM32:AN32)</f>
        <v>0</v>
      </c>
      <c r="AO33" s="13">
        <f t="shared" ref="AO33" si="577">MAX(AO32:AP32)</f>
        <v>0</v>
      </c>
      <c r="AP33" s="13">
        <f t="shared" ref="AP33" si="578">MIN(AO32:AP32)</f>
        <v>0</v>
      </c>
      <c r="AQ33" s="13">
        <f t="shared" ref="AQ33" si="579">MAX(AQ32:AR32)</f>
        <v>0</v>
      </c>
      <c r="AR33" s="13">
        <f t="shared" ref="AR33" si="580">MIN(AQ32:AR32)</f>
        <v>0</v>
      </c>
      <c r="AS33" s="13">
        <f t="shared" ref="AS33" si="581">MAX(AS32:AT32)</f>
        <v>0</v>
      </c>
      <c r="AT33" s="13">
        <f t="shared" ref="AT33" si="582">MIN(AS32:AT32)</f>
        <v>0</v>
      </c>
      <c r="AU33" s="13">
        <f t="shared" ref="AU33" si="583">MAX(AU32:AV32)</f>
        <v>0</v>
      </c>
      <c r="AV33" s="13">
        <f t="shared" ref="AV33" si="584">MIN(AU32:AV32)</f>
        <v>0</v>
      </c>
      <c r="AW33" s="13">
        <f t="shared" ref="AW33" si="585">MAX(AW32:AX32)</f>
        <v>0</v>
      </c>
      <c r="AX33" s="13">
        <f t="shared" ref="AX33" si="586">MIN(AW32:AX32)</f>
        <v>0</v>
      </c>
      <c r="AY33" s="16">
        <f t="shared" ref="AY33" si="587">MAX(AY32:AZ32)</f>
        <v>0</v>
      </c>
      <c r="AZ33" s="16">
        <f t="shared" ref="AZ33" si="588">MIN(AY32:AZ32)</f>
        <v>0</v>
      </c>
      <c r="BA33" s="16">
        <f t="shared" ref="BA33" si="589">MAX(BA32:BB32)</f>
        <v>0</v>
      </c>
      <c r="BB33" s="16">
        <f t="shared" ref="BB33" si="590">MIN(BA32:BB32)</f>
        <v>0</v>
      </c>
      <c r="BC33" s="16">
        <f t="shared" ref="BC33" si="591">MAX(BC32:BD32)</f>
        <v>0</v>
      </c>
      <c r="BD33" s="16">
        <f t="shared" ref="BD33" si="592">MIN(BC32:BD32)</f>
        <v>0</v>
      </c>
      <c r="BE33" s="16">
        <f t="shared" ref="BE33" si="593">MAX(BE32:BF32)</f>
        <v>0</v>
      </c>
      <c r="BF33" s="16">
        <f t="shared" ref="BF33" si="594">MIN(BE32:BF32)</f>
        <v>0</v>
      </c>
      <c r="BG33" s="16">
        <f t="shared" ref="BG33" si="595">MAX(BG32:BH32)</f>
        <v>0</v>
      </c>
      <c r="BH33" s="16">
        <f t="shared" ref="BH33" si="596">MIN(BG32:BH32)</f>
        <v>0</v>
      </c>
      <c r="BI33" s="16">
        <f t="shared" ref="BI33" si="597">MAX(BI32:BJ32)</f>
        <v>0</v>
      </c>
      <c r="BJ33" s="16">
        <f t="shared" ref="BJ33" si="598">MIN(BI32:BJ32)</f>
        <v>0</v>
      </c>
      <c r="BK33" s="41">
        <f t="shared" ref="BK33" si="599">MAX(BK32:BL32)</f>
        <v>0</v>
      </c>
      <c r="BL33" s="41">
        <f t="shared" ref="BL33" si="600">MIN(BK32:BL32)</f>
        <v>0</v>
      </c>
      <c r="BM33" s="32">
        <v>22</v>
      </c>
      <c r="BN33" s="33">
        <f>SUM(BM33*8)</f>
        <v>176</v>
      </c>
      <c r="BO33" s="54">
        <f>COUNTIF(C31:BL31,"&gt;0")</f>
        <v>0</v>
      </c>
      <c r="BP33" s="55"/>
      <c r="BQ33" s="26"/>
    </row>
    <row r="34" spans="1:69" s="15" customFormat="1" x14ac:dyDescent="0.25">
      <c r="A34" s="65" t="s">
        <v>9</v>
      </c>
      <c r="B34" s="66"/>
      <c r="C34" s="10">
        <f>--(TRUNC((COLUMN()-1)/2)&amp;$A34)</f>
        <v>41609</v>
      </c>
      <c r="D34" s="11">
        <f>--(TRUNC((COLUMN()-1)/2)&amp;$A34)</f>
        <v>41609</v>
      </c>
      <c r="E34" s="10">
        <f t="shared" ref="E34:BL34" si="601">--(TRUNC((COLUMN()-1)/2)&amp;$A34)</f>
        <v>41610</v>
      </c>
      <c r="F34" s="11">
        <f t="shared" si="601"/>
        <v>41610</v>
      </c>
      <c r="G34" s="10">
        <f t="shared" si="601"/>
        <v>41611</v>
      </c>
      <c r="H34" s="11">
        <f t="shared" si="601"/>
        <v>41611</v>
      </c>
      <c r="I34" s="10">
        <f t="shared" si="601"/>
        <v>41612</v>
      </c>
      <c r="J34" s="11">
        <f t="shared" si="601"/>
        <v>41612</v>
      </c>
      <c r="K34" s="10">
        <f t="shared" si="601"/>
        <v>41613</v>
      </c>
      <c r="L34" s="11">
        <f t="shared" si="601"/>
        <v>41613</v>
      </c>
      <c r="M34" s="10">
        <f t="shared" si="601"/>
        <v>41614</v>
      </c>
      <c r="N34" s="11">
        <f t="shared" si="601"/>
        <v>41614</v>
      </c>
      <c r="O34" s="10">
        <f t="shared" si="601"/>
        <v>41615</v>
      </c>
      <c r="P34" s="11">
        <f t="shared" si="601"/>
        <v>41615</v>
      </c>
      <c r="Q34" s="10">
        <f t="shared" si="601"/>
        <v>41616</v>
      </c>
      <c r="R34" s="11">
        <f t="shared" si="601"/>
        <v>41616</v>
      </c>
      <c r="S34" s="10">
        <f t="shared" si="601"/>
        <v>41617</v>
      </c>
      <c r="T34" s="11">
        <f t="shared" si="601"/>
        <v>41617</v>
      </c>
      <c r="U34" s="10">
        <f t="shared" si="601"/>
        <v>41618</v>
      </c>
      <c r="V34" s="11">
        <f t="shared" si="601"/>
        <v>41618</v>
      </c>
      <c r="W34" s="10">
        <f t="shared" si="601"/>
        <v>41619</v>
      </c>
      <c r="X34" s="11">
        <f t="shared" si="601"/>
        <v>41619</v>
      </c>
      <c r="Y34" s="10">
        <f t="shared" si="601"/>
        <v>41620</v>
      </c>
      <c r="Z34" s="11">
        <f t="shared" si="601"/>
        <v>41620</v>
      </c>
      <c r="AA34" s="10">
        <f t="shared" si="601"/>
        <v>41621</v>
      </c>
      <c r="AB34" s="11">
        <f t="shared" si="601"/>
        <v>41621</v>
      </c>
      <c r="AC34" s="10">
        <f t="shared" si="601"/>
        <v>41622</v>
      </c>
      <c r="AD34" s="11">
        <f t="shared" si="601"/>
        <v>41622</v>
      </c>
      <c r="AE34" s="10">
        <f t="shared" si="601"/>
        <v>41623</v>
      </c>
      <c r="AF34" s="11">
        <f t="shared" si="601"/>
        <v>41623</v>
      </c>
      <c r="AG34" s="10">
        <f t="shared" si="601"/>
        <v>41624</v>
      </c>
      <c r="AH34" s="11">
        <f t="shared" si="601"/>
        <v>41624</v>
      </c>
      <c r="AI34" s="10">
        <f t="shared" si="601"/>
        <v>41625</v>
      </c>
      <c r="AJ34" s="11">
        <f t="shared" si="601"/>
        <v>41625</v>
      </c>
      <c r="AK34" s="10">
        <f t="shared" si="601"/>
        <v>41626</v>
      </c>
      <c r="AL34" s="11">
        <f t="shared" si="601"/>
        <v>41626</v>
      </c>
      <c r="AM34" s="10">
        <f t="shared" si="601"/>
        <v>41627</v>
      </c>
      <c r="AN34" s="11">
        <f t="shared" si="601"/>
        <v>41627</v>
      </c>
      <c r="AO34" s="10">
        <f t="shared" si="601"/>
        <v>41628</v>
      </c>
      <c r="AP34" s="11">
        <f t="shared" si="601"/>
        <v>41628</v>
      </c>
      <c r="AQ34" s="10">
        <f t="shared" si="601"/>
        <v>41629</v>
      </c>
      <c r="AR34" s="11">
        <f t="shared" si="601"/>
        <v>41629</v>
      </c>
      <c r="AS34" s="10">
        <f t="shared" si="601"/>
        <v>41630</v>
      </c>
      <c r="AT34" s="11">
        <f t="shared" si="601"/>
        <v>41630</v>
      </c>
      <c r="AU34" s="10">
        <f t="shared" si="601"/>
        <v>41631</v>
      </c>
      <c r="AV34" s="11">
        <f t="shared" si="601"/>
        <v>41631</v>
      </c>
      <c r="AW34" s="10">
        <f t="shared" si="601"/>
        <v>41632</v>
      </c>
      <c r="AX34" s="11">
        <f t="shared" si="601"/>
        <v>41632</v>
      </c>
      <c r="AY34" s="10">
        <f t="shared" si="601"/>
        <v>41633</v>
      </c>
      <c r="AZ34" s="11">
        <f t="shared" si="601"/>
        <v>41633</v>
      </c>
      <c r="BA34" s="10">
        <f t="shared" si="601"/>
        <v>41634</v>
      </c>
      <c r="BB34" s="11">
        <f t="shared" si="601"/>
        <v>41634</v>
      </c>
      <c r="BC34" s="10">
        <f t="shared" si="601"/>
        <v>41635</v>
      </c>
      <c r="BD34" s="11">
        <f t="shared" si="601"/>
        <v>41635</v>
      </c>
      <c r="BE34" s="10">
        <f t="shared" si="601"/>
        <v>41636</v>
      </c>
      <c r="BF34" s="11">
        <f t="shared" si="601"/>
        <v>41636</v>
      </c>
      <c r="BG34" s="10">
        <f t="shared" si="601"/>
        <v>41637</v>
      </c>
      <c r="BH34" s="11">
        <f t="shared" si="601"/>
        <v>41637</v>
      </c>
      <c r="BI34" s="10">
        <f t="shared" si="601"/>
        <v>41638</v>
      </c>
      <c r="BJ34" s="11">
        <f t="shared" si="601"/>
        <v>41638</v>
      </c>
      <c r="BK34" s="10">
        <f t="shared" si="601"/>
        <v>41639</v>
      </c>
      <c r="BL34" s="11">
        <f t="shared" si="601"/>
        <v>41639</v>
      </c>
      <c r="BM34" s="67" t="s">
        <v>2</v>
      </c>
      <c r="BN34" s="67"/>
      <c r="BO34" s="68" t="s">
        <v>4</v>
      </c>
      <c r="BP34" s="69"/>
      <c r="BQ34" s="26"/>
    </row>
    <row r="35" spans="1:69" s="9" customFormat="1" x14ac:dyDescent="0.25">
      <c r="A35" s="7" t="s">
        <v>0</v>
      </c>
      <c r="B35" s="8"/>
      <c r="C35" s="63">
        <f>D36-C36+(C36&gt;D37)</f>
        <v>0</v>
      </c>
      <c r="D35" s="63"/>
      <c r="E35" s="63">
        <f t="shared" ref="E35" si="602">F36-E36+(E36&gt;F37)</f>
        <v>0</v>
      </c>
      <c r="F35" s="63"/>
      <c r="G35" s="63">
        <f t="shared" ref="G35" si="603">H36-G36+(G36&gt;H37)</f>
        <v>0</v>
      </c>
      <c r="H35" s="63"/>
      <c r="I35" s="63">
        <f t="shared" ref="I35" si="604">J36-I36+(I36&gt;J37)</f>
        <v>0</v>
      </c>
      <c r="J35" s="63"/>
      <c r="K35" s="63">
        <f t="shared" ref="K35" si="605">L36-K36+(K36&gt;L37)</f>
        <v>0</v>
      </c>
      <c r="L35" s="63"/>
      <c r="M35" s="63">
        <f t="shared" ref="M35" si="606">N36-M36+(M36&gt;N37)</f>
        <v>0</v>
      </c>
      <c r="N35" s="63"/>
      <c r="O35" s="63">
        <f t="shared" ref="O35" si="607">P36-O36+(O36&gt;P37)</f>
        <v>0</v>
      </c>
      <c r="P35" s="63"/>
      <c r="Q35" s="63">
        <f t="shared" ref="Q35" si="608">R36-Q36+(Q36&gt;R37)</f>
        <v>0</v>
      </c>
      <c r="R35" s="63"/>
      <c r="S35" s="63">
        <f t="shared" ref="S35" si="609">T36-S36+(S36&gt;T37)</f>
        <v>0</v>
      </c>
      <c r="T35" s="63"/>
      <c r="U35" s="63">
        <f t="shared" ref="U35" si="610">V36-U36+(U36&gt;V37)</f>
        <v>0</v>
      </c>
      <c r="V35" s="63"/>
      <c r="W35" s="64">
        <f t="shared" ref="W35" si="611">X36-W36+(W36&gt;X37)</f>
        <v>0</v>
      </c>
      <c r="X35" s="64"/>
      <c r="Y35" s="63">
        <f t="shared" ref="Y35" si="612">Z36-Y36+(Y36&gt;Z37)</f>
        <v>0</v>
      </c>
      <c r="Z35" s="63"/>
      <c r="AA35" s="63">
        <f t="shared" ref="AA35" si="613">AB36-AA36+(AA36&gt;AB37)</f>
        <v>0</v>
      </c>
      <c r="AB35" s="63"/>
      <c r="AC35" s="63">
        <f t="shared" ref="AC35" si="614">AD36-AC36+(AC36&gt;AD37)</f>
        <v>0</v>
      </c>
      <c r="AD35" s="63"/>
      <c r="AE35" s="63">
        <f t="shared" ref="AE35" si="615">AF36-AE36+(AE36&gt;AF37)</f>
        <v>0</v>
      </c>
      <c r="AF35" s="63"/>
      <c r="AG35" s="63">
        <f t="shared" ref="AG35" si="616">AH36-AG36+(AG36&gt;AH37)</f>
        <v>0</v>
      </c>
      <c r="AH35" s="63"/>
      <c r="AI35" s="63">
        <f t="shared" ref="AI35" si="617">AJ36-AI36+(AI36&gt;AJ37)</f>
        <v>0</v>
      </c>
      <c r="AJ35" s="63"/>
      <c r="AK35" s="63">
        <f t="shared" ref="AK35" si="618">AL36-AK36+(AK36&gt;AL37)</f>
        <v>0</v>
      </c>
      <c r="AL35" s="63"/>
      <c r="AM35" s="63">
        <f t="shared" ref="AM35" si="619">AN36-AM36+(AM36&gt;AN37)</f>
        <v>0</v>
      </c>
      <c r="AN35" s="63"/>
      <c r="AO35" s="63">
        <f t="shared" ref="AO35" si="620">AP36-AO36+(AO36&gt;AP37)</f>
        <v>0</v>
      </c>
      <c r="AP35" s="63"/>
      <c r="AQ35" s="63">
        <f t="shared" ref="AQ35" si="621">AR36-AQ36+(AQ36&gt;AR37)</f>
        <v>0</v>
      </c>
      <c r="AR35" s="63"/>
      <c r="AS35" s="63">
        <f t="shared" ref="AS35" si="622">AT36-AS36+(AS36&gt;AT37)</f>
        <v>0</v>
      </c>
      <c r="AT35" s="63"/>
      <c r="AU35" s="63">
        <f t="shared" ref="AU35" si="623">AV36-AU36+(AU36&gt;AV37)</f>
        <v>0</v>
      </c>
      <c r="AV35" s="63"/>
      <c r="AW35" s="63">
        <f t="shared" ref="AW35" si="624">AX36-AW36+(AW36&gt;AX37)</f>
        <v>0</v>
      </c>
      <c r="AX35" s="63"/>
      <c r="AY35" s="63">
        <f t="shared" ref="AY35" si="625">AZ36-AY36+(AY36&gt;AZ37)</f>
        <v>0</v>
      </c>
      <c r="AZ35" s="63"/>
      <c r="BA35" s="63">
        <f t="shared" ref="BA35" si="626">BB36-BA36+(BA36&gt;BB37)</f>
        <v>0</v>
      </c>
      <c r="BB35" s="63"/>
      <c r="BC35" s="63">
        <f t="shared" ref="BC35" si="627">BD36-BC36+(BC36&gt;BD37)</f>
        <v>0</v>
      </c>
      <c r="BD35" s="63"/>
      <c r="BE35" s="63">
        <f t="shared" ref="BE35" si="628">BF36-BE36+(BE36&gt;BF37)</f>
        <v>0</v>
      </c>
      <c r="BF35" s="63"/>
      <c r="BG35" s="63">
        <f t="shared" ref="BG35" si="629">BH36-BG36+(BG36&gt;BH37)</f>
        <v>0</v>
      </c>
      <c r="BH35" s="63"/>
      <c r="BI35" s="63">
        <f t="shared" ref="BI35" si="630">BJ36-BI36+(BI36&gt;BJ37)</f>
        <v>0</v>
      </c>
      <c r="BJ35" s="63"/>
      <c r="BK35" s="63">
        <f t="shared" ref="BK35" si="631">BL36-BK36+(BK36&gt;BL37)</f>
        <v>0</v>
      </c>
      <c r="BL35" s="63"/>
      <c r="BM35" s="57">
        <f>SUM(C35:BL35)</f>
        <v>0</v>
      </c>
      <c r="BN35" s="57"/>
      <c r="BO35" s="58">
        <f>SUM(BM35-BO37/24)</f>
        <v>0</v>
      </c>
      <c r="BP35" s="59"/>
      <c r="BQ35" s="26"/>
    </row>
    <row r="36" spans="1:69" s="2" customFormat="1" x14ac:dyDescent="0.25">
      <c r="A36" s="60"/>
      <c r="B36" s="6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O36" s="62" t="s">
        <v>6</v>
      </c>
      <c r="BP36" s="62"/>
      <c r="BQ36" s="26"/>
    </row>
    <row r="37" spans="1:69" s="3" customFormat="1" ht="16.5" customHeight="1" x14ac:dyDescent="0.25">
      <c r="C37" s="16">
        <f>MAX(C36:D36)</f>
        <v>0</v>
      </c>
      <c r="D37" s="16">
        <f>MIN(C36:D36)</f>
        <v>0</v>
      </c>
      <c r="E37" s="12">
        <f>MAX(E36:F36)</f>
        <v>0</v>
      </c>
      <c r="F37" s="12">
        <f>MIN(E36:F36)</f>
        <v>0</v>
      </c>
      <c r="G37" s="12">
        <f>MAX(G36:H36)</f>
        <v>0</v>
      </c>
      <c r="H37" s="12">
        <f>MIN(G36:H36)</f>
        <v>0</v>
      </c>
      <c r="I37" s="12">
        <f>MAX(I36:J36)</f>
        <v>0</v>
      </c>
      <c r="J37" s="12">
        <f>MIN(I36:J36)</f>
        <v>0</v>
      </c>
      <c r="K37" s="12">
        <f>MAX(K36:L36)</f>
        <v>0</v>
      </c>
      <c r="L37" s="12">
        <f>MIN(K36:L36)</f>
        <v>0</v>
      </c>
      <c r="M37" s="12">
        <f>MAX(M36:N36)</f>
        <v>0</v>
      </c>
      <c r="N37" s="12">
        <f>MIN(M36:N36)</f>
        <v>0</v>
      </c>
      <c r="O37" s="12">
        <f>MAX(O36:P36)</f>
        <v>0</v>
      </c>
      <c r="P37" s="12">
        <f>MIN(O36:P36)</f>
        <v>0</v>
      </c>
      <c r="Q37" s="12">
        <f>MAX(Q36:R36)</f>
        <v>0</v>
      </c>
      <c r="R37" s="12">
        <f>MIN(Q36:R36)</f>
        <v>0</v>
      </c>
      <c r="S37" s="13">
        <f t="shared" ref="S37" si="632">MAX(S36:T36)</f>
        <v>0</v>
      </c>
      <c r="T37" s="13">
        <f t="shared" ref="T37" si="633">MIN(S36:T36)</f>
        <v>0</v>
      </c>
      <c r="U37" s="13">
        <f t="shared" ref="U37" si="634">MAX(U36:V36)</f>
        <v>0</v>
      </c>
      <c r="V37" s="13">
        <f t="shared" ref="V37" si="635">MIN(U36:V36)</f>
        <v>0</v>
      </c>
      <c r="W37" s="13">
        <f>MAX(W36:X36)</f>
        <v>0</v>
      </c>
      <c r="X37" s="13">
        <f>MIN(W36:X36)</f>
        <v>0</v>
      </c>
      <c r="Y37" s="13">
        <f t="shared" ref="Y37" si="636">MAX(Y36:Z36)</f>
        <v>0</v>
      </c>
      <c r="Z37" s="13">
        <f t="shared" ref="Z37" si="637">MIN(Y36:Z36)</f>
        <v>0</v>
      </c>
      <c r="AA37" s="13">
        <f t="shared" ref="AA37" si="638">MAX(AA36:AB36)</f>
        <v>0</v>
      </c>
      <c r="AB37" s="13">
        <f t="shared" ref="AB37" si="639">MIN(AA36:AB36)</f>
        <v>0</v>
      </c>
      <c r="AC37" s="13">
        <f t="shared" ref="AC37" si="640">MAX(AC36:AD36)</f>
        <v>0</v>
      </c>
      <c r="AD37" s="13">
        <f t="shared" ref="AD37" si="641">MIN(AC36:AD36)</f>
        <v>0</v>
      </c>
      <c r="AE37" s="13">
        <f t="shared" ref="AE37" si="642">MAX(AE36:AF36)</f>
        <v>0</v>
      </c>
      <c r="AF37" s="13">
        <f t="shared" ref="AF37" si="643">MIN(AE36:AF36)</f>
        <v>0</v>
      </c>
      <c r="AG37" s="16">
        <f t="shared" ref="AG37" si="644">MAX(AG36:AH36)</f>
        <v>0</v>
      </c>
      <c r="AH37" s="16">
        <f t="shared" ref="AH37" si="645">MIN(AG36:AH36)</f>
        <v>0</v>
      </c>
      <c r="AI37" s="16">
        <f t="shared" ref="AI37" si="646">MAX(AI36:AJ36)</f>
        <v>0</v>
      </c>
      <c r="AJ37" s="16">
        <f t="shared" ref="AJ37" si="647">MIN(AI36:AJ36)</f>
        <v>0</v>
      </c>
      <c r="AK37" s="16">
        <f t="shared" ref="AK37" si="648">MAX(AK36:AL36)</f>
        <v>0</v>
      </c>
      <c r="AL37" s="16">
        <f t="shared" ref="AL37" si="649">MIN(AK36:AL36)</f>
        <v>0</v>
      </c>
      <c r="AM37" s="16">
        <f t="shared" ref="AM37" si="650">MAX(AM36:AN36)</f>
        <v>0</v>
      </c>
      <c r="AN37" s="16">
        <f t="shared" ref="AN37" si="651">MIN(AM36:AN36)</f>
        <v>0</v>
      </c>
      <c r="AO37" s="16">
        <f t="shared" ref="AO37" si="652">MAX(AO36:AP36)</f>
        <v>0</v>
      </c>
      <c r="AP37" s="16">
        <f t="shared" ref="AP37" si="653">MIN(AO36:AP36)</f>
        <v>0</v>
      </c>
      <c r="AQ37" s="16">
        <f t="shared" ref="AQ37" si="654">MAX(AQ36:AR36)</f>
        <v>0</v>
      </c>
      <c r="AR37" s="16">
        <f t="shared" ref="AR37" si="655">MIN(AQ36:AR36)</f>
        <v>0</v>
      </c>
      <c r="AS37" s="16">
        <f t="shared" ref="AS37" si="656">MAX(AS36:AT36)</f>
        <v>0</v>
      </c>
      <c r="AT37" s="16">
        <f t="shared" ref="AT37" si="657">MIN(AS36:AT36)</f>
        <v>0</v>
      </c>
      <c r="AU37" s="12">
        <f t="shared" ref="AU37" si="658">MAX(AU36:AV36)</f>
        <v>0</v>
      </c>
      <c r="AV37" s="12">
        <f t="shared" ref="AV37" si="659">MIN(AU36:AV36)</f>
        <v>0</v>
      </c>
      <c r="AW37" s="12">
        <f t="shared" ref="AW37" si="660">MAX(AW36:AX36)</f>
        <v>0</v>
      </c>
      <c r="AX37" s="12">
        <f t="shared" ref="AX37" si="661">MIN(AW36:AX36)</f>
        <v>0</v>
      </c>
      <c r="AY37" s="12">
        <f t="shared" ref="AY37" si="662">MAX(AY36:AZ36)</f>
        <v>0</v>
      </c>
      <c r="AZ37" s="12">
        <f t="shared" ref="AZ37" si="663">MIN(AY36:AZ36)</f>
        <v>0</v>
      </c>
      <c r="BA37" s="12">
        <f t="shared" ref="BA37" si="664">MAX(BA36:BB36)</f>
        <v>0</v>
      </c>
      <c r="BB37" s="12">
        <f t="shared" ref="BB37" si="665">MIN(BA36:BB36)</f>
        <v>0</v>
      </c>
      <c r="BC37" s="12">
        <f t="shared" ref="BC37" si="666">MAX(BC36:BD36)</f>
        <v>0</v>
      </c>
      <c r="BD37" s="12">
        <f t="shared" ref="BD37" si="667">MIN(BC36:BD36)</f>
        <v>0</v>
      </c>
      <c r="BE37" s="12">
        <f t="shared" ref="BE37" si="668">MAX(BE36:BF36)</f>
        <v>0</v>
      </c>
      <c r="BF37" s="12">
        <f t="shared" ref="BF37" si="669">MIN(BE36:BF36)</f>
        <v>0</v>
      </c>
      <c r="BG37" s="12">
        <f t="shared" ref="BG37" si="670">MAX(BG36:BH36)</f>
        <v>0</v>
      </c>
      <c r="BH37" s="12">
        <f t="shared" ref="BH37" si="671">MIN(BG36:BH36)</f>
        <v>0</v>
      </c>
      <c r="BI37" s="13">
        <f t="shared" ref="BI37" si="672">MAX(BI36:BJ36)</f>
        <v>0</v>
      </c>
      <c r="BJ37" s="13">
        <f t="shared" ref="BJ37" si="673">MIN(BI36:BJ36)</f>
        <v>0</v>
      </c>
      <c r="BK37" s="13">
        <f t="shared" ref="BK37" si="674">MAX(BK36:BL36)</f>
        <v>0</v>
      </c>
      <c r="BL37" s="13">
        <f t="shared" ref="BL37" si="675">MIN(BK36:BL36)</f>
        <v>0</v>
      </c>
      <c r="BM37" s="32">
        <v>22</v>
      </c>
      <c r="BN37" s="33">
        <f>SUM(BM37*8)</f>
        <v>176</v>
      </c>
      <c r="BO37" s="54">
        <f>COUNTIF(C35:BL35,"&gt;0")</f>
        <v>0</v>
      </c>
      <c r="BP37" s="55"/>
      <c r="BQ37" s="26"/>
    </row>
    <row r="38" spans="1:69" s="15" customFormat="1" x14ac:dyDescent="0.25">
      <c r="A38" s="65" t="s">
        <v>9</v>
      </c>
      <c r="B38" s="66"/>
      <c r="C38" s="10">
        <f>--(TRUNC((COLUMN()-1)/2)&amp;$A38)</f>
        <v>41609</v>
      </c>
      <c r="D38" s="11">
        <f>--(TRUNC((COLUMN()-1)/2)&amp;$A38)</f>
        <v>41609</v>
      </c>
      <c r="E38" s="10">
        <f t="shared" ref="E38:BL38" si="676">--(TRUNC((COLUMN()-1)/2)&amp;$A38)</f>
        <v>41610</v>
      </c>
      <c r="F38" s="11">
        <f t="shared" si="676"/>
        <v>41610</v>
      </c>
      <c r="G38" s="10">
        <f t="shared" si="676"/>
        <v>41611</v>
      </c>
      <c r="H38" s="11">
        <f t="shared" si="676"/>
        <v>41611</v>
      </c>
      <c r="I38" s="10">
        <f t="shared" si="676"/>
        <v>41612</v>
      </c>
      <c r="J38" s="11">
        <f t="shared" si="676"/>
        <v>41612</v>
      </c>
      <c r="K38" s="10">
        <f t="shared" si="676"/>
        <v>41613</v>
      </c>
      <c r="L38" s="11">
        <f t="shared" si="676"/>
        <v>41613</v>
      </c>
      <c r="M38" s="10">
        <f t="shared" si="676"/>
        <v>41614</v>
      </c>
      <c r="N38" s="11">
        <f t="shared" si="676"/>
        <v>41614</v>
      </c>
      <c r="O38" s="10">
        <f t="shared" si="676"/>
        <v>41615</v>
      </c>
      <c r="P38" s="11">
        <f t="shared" si="676"/>
        <v>41615</v>
      </c>
      <c r="Q38" s="10">
        <f t="shared" si="676"/>
        <v>41616</v>
      </c>
      <c r="R38" s="11">
        <f t="shared" si="676"/>
        <v>41616</v>
      </c>
      <c r="S38" s="10">
        <f t="shared" si="676"/>
        <v>41617</v>
      </c>
      <c r="T38" s="11">
        <f t="shared" si="676"/>
        <v>41617</v>
      </c>
      <c r="U38" s="10">
        <f t="shared" si="676"/>
        <v>41618</v>
      </c>
      <c r="V38" s="11">
        <f t="shared" si="676"/>
        <v>41618</v>
      </c>
      <c r="W38" s="10">
        <f t="shared" si="676"/>
        <v>41619</v>
      </c>
      <c r="X38" s="11">
        <f t="shared" si="676"/>
        <v>41619</v>
      </c>
      <c r="Y38" s="10">
        <f t="shared" si="676"/>
        <v>41620</v>
      </c>
      <c r="Z38" s="11">
        <f t="shared" si="676"/>
        <v>41620</v>
      </c>
      <c r="AA38" s="10">
        <f t="shared" si="676"/>
        <v>41621</v>
      </c>
      <c r="AB38" s="11">
        <f t="shared" si="676"/>
        <v>41621</v>
      </c>
      <c r="AC38" s="10">
        <f t="shared" si="676"/>
        <v>41622</v>
      </c>
      <c r="AD38" s="11">
        <f t="shared" si="676"/>
        <v>41622</v>
      </c>
      <c r="AE38" s="10">
        <f t="shared" si="676"/>
        <v>41623</v>
      </c>
      <c r="AF38" s="11">
        <f t="shared" si="676"/>
        <v>41623</v>
      </c>
      <c r="AG38" s="10">
        <f t="shared" si="676"/>
        <v>41624</v>
      </c>
      <c r="AH38" s="11">
        <f t="shared" si="676"/>
        <v>41624</v>
      </c>
      <c r="AI38" s="10">
        <f t="shared" si="676"/>
        <v>41625</v>
      </c>
      <c r="AJ38" s="11">
        <f t="shared" si="676"/>
        <v>41625</v>
      </c>
      <c r="AK38" s="10">
        <f t="shared" si="676"/>
        <v>41626</v>
      </c>
      <c r="AL38" s="11">
        <f t="shared" si="676"/>
        <v>41626</v>
      </c>
      <c r="AM38" s="10">
        <f t="shared" si="676"/>
        <v>41627</v>
      </c>
      <c r="AN38" s="11">
        <f t="shared" si="676"/>
        <v>41627</v>
      </c>
      <c r="AO38" s="10">
        <f t="shared" si="676"/>
        <v>41628</v>
      </c>
      <c r="AP38" s="11">
        <f t="shared" si="676"/>
        <v>41628</v>
      </c>
      <c r="AQ38" s="10">
        <f t="shared" si="676"/>
        <v>41629</v>
      </c>
      <c r="AR38" s="11">
        <f t="shared" si="676"/>
        <v>41629</v>
      </c>
      <c r="AS38" s="10">
        <f t="shared" si="676"/>
        <v>41630</v>
      </c>
      <c r="AT38" s="11">
        <f t="shared" si="676"/>
        <v>41630</v>
      </c>
      <c r="AU38" s="10">
        <f t="shared" si="676"/>
        <v>41631</v>
      </c>
      <c r="AV38" s="11">
        <f t="shared" si="676"/>
        <v>41631</v>
      </c>
      <c r="AW38" s="10">
        <f t="shared" si="676"/>
        <v>41632</v>
      </c>
      <c r="AX38" s="11">
        <f t="shared" si="676"/>
        <v>41632</v>
      </c>
      <c r="AY38" s="10">
        <f t="shared" si="676"/>
        <v>41633</v>
      </c>
      <c r="AZ38" s="11">
        <f t="shared" si="676"/>
        <v>41633</v>
      </c>
      <c r="BA38" s="10">
        <f t="shared" si="676"/>
        <v>41634</v>
      </c>
      <c r="BB38" s="11">
        <f t="shared" si="676"/>
        <v>41634</v>
      </c>
      <c r="BC38" s="10">
        <f t="shared" si="676"/>
        <v>41635</v>
      </c>
      <c r="BD38" s="11">
        <f t="shared" si="676"/>
        <v>41635</v>
      </c>
      <c r="BE38" s="10">
        <f t="shared" si="676"/>
        <v>41636</v>
      </c>
      <c r="BF38" s="11">
        <f t="shared" si="676"/>
        <v>41636</v>
      </c>
      <c r="BG38" s="10">
        <f t="shared" si="676"/>
        <v>41637</v>
      </c>
      <c r="BH38" s="11">
        <f t="shared" si="676"/>
        <v>41637</v>
      </c>
      <c r="BI38" s="10">
        <f t="shared" si="676"/>
        <v>41638</v>
      </c>
      <c r="BJ38" s="11">
        <f t="shared" si="676"/>
        <v>41638</v>
      </c>
      <c r="BK38" s="10">
        <f t="shared" si="676"/>
        <v>41639</v>
      </c>
      <c r="BL38" s="11">
        <f t="shared" si="676"/>
        <v>41639</v>
      </c>
      <c r="BM38" s="67" t="s">
        <v>2</v>
      </c>
      <c r="BN38" s="67"/>
      <c r="BO38" s="68" t="s">
        <v>4</v>
      </c>
      <c r="BP38" s="69"/>
      <c r="BQ38" s="26"/>
    </row>
    <row r="39" spans="1:69" s="9" customFormat="1" x14ac:dyDescent="0.25">
      <c r="A39" s="7" t="s">
        <v>10</v>
      </c>
      <c r="B39" s="8"/>
      <c r="C39" s="63">
        <f>D40-C40+(C40&gt;D41)</f>
        <v>0</v>
      </c>
      <c r="D39" s="63"/>
      <c r="E39" s="63">
        <f t="shared" ref="E39" si="677">F40-E40+(E40&gt;F41)</f>
        <v>0</v>
      </c>
      <c r="F39" s="63"/>
      <c r="G39" s="63">
        <f t="shared" ref="G39" si="678">H40-G40+(G40&gt;H41)</f>
        <v>0</v>
      </c>
      <c r="H39" s="63"/>
      <c r="I39" s="63">
        <f t="shared" ref="I39" si="679">J40-I40+(I40&gt;J41)</f>
        <v>0</v>
      </c>
      <c r="J39" s="63"/>
      <c r="K39" s="63">
        <f t="shared" ref="K39" si="680">L40-K40+(K40&gt;L41)</f>
        <v>0</v>
      </c>
      <c r="L39" s="63"/>
      <c r="M39" s="63">
        <f t="shared" ref="M39" si="681">N40-M40+(M40&gt;N41)</f>
        <v>0</v>
      </c>
      <c r="N39" s="63"/>
      <c r="O39" s="63">
        <f t="shared" ref="O39" si="682">P40-O40+(O40&gt;P41)</f>
        <v>0</v>
      </c>
      <c r="P39" s="63"/>
      <c r="Q39" s="63">
        <f t="shared" ref="Q39" si="683">R40-Q40+(Q40&gt;R41)</f>
        <v>0</v>
      </c>
      <c r="R39" s="63"/>
      <c r="S39" s="63">
        <f t="shared" ref="S39" si="684">T40-S40+(S40&gt;T41)</f>
        <v>0</v>
      </c>
      <c r="T39" s="63"/>
      <c r="U39" s="63">
        <f t="shared" ref="U39" si="685">V40-U40+(U40&gt;V41)</f>
        <v>0</v>
      </c>
      <c r="V39" s="63"/>
      <c r="W39" s="64">
        <f t="shared" ref="W39" si="686">X40-W40+(W40&gt;X41)</f>
        <v>0</v>
      </c>
      <c r="X39" s="64"/>
      <c r="Y39" s="63">
        <f t="shared" ref="Y39" si="687">Z40-Y40+(Y40&gt;Z41)</f>
        <v>0</v>
      </c>
      <c r="Z39" s="63"/>
      <c r="AA39" s="63">
        <f t="shared" ref="AA39" si="688">AB40-AA40+(AA40&gt;AB41)</f>
        <v>0</v>
      </c>
      <c r="AB39" s="63"/>
      <c r="AC39" s="63">
        <f t="shared" ref="AC39" si="689">AD40-AC40+(AC40&gt;AD41)</f>
        <v>0</v>
      </c>
      <c r="AD39" s="63"/>
      <c r="AE39" s="63">
        <f t="shared" ref="AE39" si="690">AF40-AE40+(AE40&gt;AF41)</f>
        <v>0</v>
      </c>
      <c r="AF39" s="63"/>
      <c r="AG39" s="63">
        <f t="shared" ref="AG39" si="691">AH40-AG40+(AG40&gt;AH41)</f>
        <v>0</v>
      </c>
      <c r="AH39" s="63"/>
      <c r="AI39" s="63">
        <f t="shared" ref="AI39" si="692">AJ40-AI40+(AI40&gt;AJ41)</f>
        <v>0</v>
      </c>
      <c r="AJ39" s="63"/>
      <c r="AK39" s="63">
        <f t="shared" ref="AK39" si="693">AL40-AK40+(AK40&gt;AL41)</f>
        <v>0</v>
      </c>
      <c r="AL39" s="63"/>
      <c r="AM39" s="63">
        <f t="shared" ref="AM39" si="694">AN40-AM40+(AM40&gt;AN41)</f>
        <v>0</v>
      </c>
      <c r="AN39" s="63"/>
      <c r="AO39" s="63">
        <f t="shared" ref="AO39" si="695">AP40-AO40+(AO40&gt;AP41)</f>
        <v>0</v>
      </c>
      <c r="AP39" s="63"/>
      <c r="AQ39" s="63">
        <f t="shared" ref="AQ39" si="696">AR40-AQ40+(AQ40&gt;AR41)</f>
        <v>0</v>
      </c>
      <c r="AR39" s="63"/>
      <c r="AS39" s="63">
        <f t="shared" ref="AS39" si="697">AT40-AS40+(AS40&gt;AT41)</f>
        <v>0</v>
      </c>
      <c r="AT39" s="63"/>
      <c r="AU39" s="63">
        <f t="shared" ref="AU39" si="698">AV40-AU40+(AU40&gt;AV41)</f>
        <v>0</v>
      </c>
      <c r="AV39" s="63"/>
      <c r="AW39" s="63">
        <f t="shared" ref="AW39" si="699">AX40-AW40+(AW40&gt;AX41)</f>
        <v>0</v>
      </c>
      <c r="AX39" s="63"/>
      <c r="AY39" s="63">
        <f t="shared" ref="AY39" si="700">AZ40-AY40+(AY40&gt;AZ41)</f>
        <v>0</v>
      </c>
      <c r="AZ39" s="63"/>
      <c r="BA39" s="63">
        <f t="shared" ref="BA39" si="701">BB40-BA40+(BA40&gt;BB41)</f>
        <v>0</v>
      </c>
      <c r="BB39" s="63"/>
      <c r="BC39" s="63">
        <f t="shared" ref="BC39" si="702">BD40-BC40+(BC40&gt;BD41)</f>
        <v>0</v>
      </c>
      <c r="BD39" s="63"/>
      <c r="BE39" s="63">
        <f t="shared" ref="BE39" si="703">BF40-BE40+(BE40&gt;BF41)</f>
        <v>0</v>
      </c>
      <c r="BF39" s="63"/>
      <c r="BG39" s="63">
        <f t="shared" ref="BG39" si="704">BH40-BG40+(BG40&gt;BH41)</f>
        <v>0</v>
      </c>
      <c r="BH39" s="63"/>
      <c r="BI39" s="63">
        <f t="shared" ref="BI39" si="705">BJ40-BI40+(BI40&gt;BJ41)</f>
        <v>0</v>
      </c>
      <c r="BJ39" s="63"/>
      <c r="BK39" s="56">
        <f t="shared" ref="BK39" si="706">BL40-BK40+(BK40&gt;BL41)</f>
        <v>0</v>
      </c>
      <c r="BL39" s="56"/>
      <c r="BM39" s="57">
        <f>SUM(C39:BL39)</f>
        <v>0</v>
      </c>
      <c r="BN39" s="57"/>
      <c r="BO39" s="58">
        <f>SUM(BM39-BO41/24)</f>
        <v>0</v>
      </c>
      <c r="BP39" s="59"/>
      <c r="BQ39" s="26"/>
    </row>
    <row r="40" spans="1:69" s="2" customFormat="1" x14ac:dyDescent="0.25">
      <c r="A40" s="60"/>
      <c r="B40" s="6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O40" s="62" t="s">
        <v>6</v>
      </c>
      <c r="BP40" s="62"/>
      <c r="BQ40" s="26"/>
    </row>
    <row r="41" spans="1:69" s="3" customFormat="1" ht="16.5" customHeight="1" x14ac:dyDescent="0.25">
      <c r="C41" s="16">
        <f>MAX(C40:D40)</f>
        <v>0</v>
      </c>
      <c r="D41" s="16">
        <f>MIN(C40:D40)</f>
        <v>0</v>
      </c>
      <c r="E41" s="12">
        <f>MAX(E40:F40)</f>
        <v>0</v>
      </c>
      <c r="F41" s="12">
        <f>MIN(E40:F40)</f>
        <v>0</v>
      </c>
      <c r="G41" s="12">
        <f>MAX(G40:H40)</f>
        <v>0</v>
      </c>
      <c r="H41" s="12">
        <f>MIN(G40:H40)</f>
        <v>0</v>
      </c>
      <c r="I41" s="12">
        <f>MAX(I40:J40)</f>
        <v>0</v>
      </c>
      <c r="J41" s="12">
        <f>MIN(I40:J40)</f>
        <v>0</v>
      </c>
      <c r="K41" s="12">
        <f>MAX(K40:L40)</f>
        <v>0</v>
      </c>
      <c r="L41" s="12">
        <f>MIN(K40:L40)</f>
        <v>0</v>
      </c>
      <c r="M41" s="12">
        <f>MAX(M40:N40)</f>
        <v>0</v>
      </c>
      <c r="N41" s="12">
        <f>MIN(M40:N40)</f>
        <v>0</v>
      </c>
      <c r="O41" s="12">
        <f>MAX(O40:P40)</f>
        <v>0</v>
      </c>
      <c r="P41" s="12">
        <f>MIN(O40:P40)</f>
        <v>0</v>
      </c>
      <c r="Q41" s="12">
        <f>MAX(Q40:R40)</f>
        <v>0</v>
      </c>
      <c r="R41" s="12">
        <f>MIN(Q40:R40)</f>
        <v>0</v>
      </c>
      <c r="S41" s="13">
        <f t="shared" ref="S41" si="707">MAX(S40:T40)</f>
        <v>0</v>
      </c>
      <c r="T41" s="13">
        <f t="shared" ref="T41" si="708">MIN(S40:T40)</f>
        <v>0</v>
      </c>
      <c r="U41" s="13">
        <f t="shared" ref="U41" si="709">MAX(U40:V40)</f>
        <v>0</v>
      </c>
      <c r="V41" s="13">
        <f t="shared" ref="V41" si="710">MIN(U40:V40)</f>
        <v>0</v>
      </c>
      <c r="W41" s="13">
        <f>MAX(W40:X40)</f>
        <v>0</v>
      </c>
      <c r="X41" s="13">
        <f>MIN(W40:X40)</f>
        <v>0</v>
      </c>
      <c r="Y41" s="13">
        <f t="shared" ref="Y41" si="711">MAX(Y40:Z40)</f>
        <v>0</v>
      </c>
      <c r="Z41" s="13">
        <f t="shared" ref="Z41" si="712">MIN(Y40:Z40)</f>
        <v>0</v>
      </c>
      <c r="AA41" s="13">
        <f t="shared" ref="AA41" si="713">MAX(AA40:AB40)</f>
        <v>0</v>
      </c>
      <c r="AB41" s="13">
        <f t="shared" ref="AB41" si="714">MIN(AA40:AB40)</f>
        <v>0</v>
      </c>
      <c r="AC41" s="13">
        <f t="shared" ref="AC41" si="715">MAX(AC40:AD40)</f>
        <v>0</v>
      </c>
      <c r="AD41" s="13">
        <f t="shared" ref="AD41" si="716">MIN(AC40:AD40)</f>
        <v>0</v>
      </c>
      <c r="AE41" s="13">
        <f t="shared" ref="AE41" si="717">MAX(AE40:AF40)</f>
        <v>0</v>
      </c>
      <c r="AF41" s="13">
        <f t="shared" ref="AF41" si="718">MIN(AE40:AF40)</f>
        <v>0</v>
      </c>
      <c r="AG41" s="16">
        <f t="shared" ref="AG41" si="719">MAX(AG40:AH40)</f>
        <v>0</v>
      </c>
      <c r="AH41" s="16">
        <f t="shared" ref="AH41" si="720">MIN(AG40:AH40)</f>
        <v>0</v>
      </c>
      <c r="AI41" s="16">
        <f t="shared" ref="AI41" si="721">MAX(AI40:AJ40)</f>
        <v>0</v>
      </c>
      <c r="AJ41" s="16">
        <f t="shared" ref="AJ41" si="722">MIN(AI40:AJ40)</f>
        <v>0</v>
      </c>
      <c r="AK41" s="16">
        <f t="shared" ref="AK41" si="723">MAX(AK40:AL40)</f>
        <v>0</v>
      </c>
      <c r="AL41" s="16">
        <f t="shared" ref="AL41" si="724">MIN(AK40:AL40)</f>
        <v>0</v>
      </c>
      <c r="AM41" s="16">
        <f t="shared" ref="AM41" si="725">MAX(AM40:AN40)</f>
        <v>0</v>
      </c>
      <c r="AN41" s="16">
        <f t="shared" ref="AN41" si="726">MIN(AM40:AN40)</f>
        <v>0</v>
      </c>
      <c r="AO41" s="16">
        <f t="shared" ref="AO41" si="727">MAX(AO40:AP40)</f>
        <v>0</v>
      </c>
      <c r="AP41" s="16">
        <f t="shared" ref="AP41" si="728">MIN(AO40:AP40)</f>
        <v>0</v>
      </c>
      <c r="AQ41" s="16">
        <f t="shared" ref="AQ41" si="729">MAX(AQ40:AR40)</f>
        <v>0</v>
      </c>
      <c r="AR41" s="16">
        <f t="shared" ref="AR41" si="730">MIN(AQ40:AR40)</f>
        <v>0</v>
      </c>
      <c r="AS41" s="16">
        <f t="shared" ref="AS41" si="731">MAX(AS40:AT40)</f>
        <v>0</v>
      </c>
      <c r="AT41" s="16">
        <f t="shared" ref="AT41" si="732">MIN(AS40:AT40)</f>
        <v>0</v>
      </c>
      <c r="AU41" s="12">
        <f t="shared" ref="AU41" si="733">MAX(AU40:AV40)</f>
        <v>0</v>
      </c>
      <c r="AV41" s="12">
        <f t="shared" ref="AV41" si="734">MIN(AU40:AV40)</f>
        <v>0</v>
      </c>
      <c r="AW41" s="12">
        <f t="shared" ref="AW41" si="735">MAX(AW40:AX40)</f>
        <v>0</v>
      </c>
      <c r="AX41" s="12">
        <f t="shared" ref="AX41" si="736">MIN(AW40:AX40)</f>
        <v>0</v>
      </c>
      <c r="AY41" s="12">
        <f t="shared" ref="AY41" si="737">MAX(AY40:AZ40)</f>
        <v>0</v>
      </c>
      <c r="AZ41" s="12">
        <f t="shared" ref="AZ41" si="738">MIN(AY40:AZ40)</f>
        <v>0</v>
      </c>
      <c r="BA41" s="12">
        <f t="shared" ref="BA41" si="739">MAX(BA40:BB40)</f>
        <v>0</v>
      </c>
      <c r="BB41" s="12">
        <f t="shared" ref="BB41" si="740">MIN(BA40:BB40)</f>
        <v>0</v>
      </c>
      <c r="BC41" s="12">
        <f t="shared" ref="BC41" si="741">MAX(BC40:BD40)</f>
        <v>0</v>
      </c>
      <c r="BD41" s="12">
        <f t="shared" ref="BD41" si="742">MIN(BC40:BD40)</f>
        <v>0</v>
      </c>
      <c r="BE41" s="12">
        <f t="shared" ref="BE41" si="743">MAX(BE40:BF40)</f>
        <v>0</v>
      </c>
      <c r="BF41" s="12">
        <f t="shared" ref="BF41" si="744">MIN(BE40:BF40)</f>
        <v>0</v>
      </c>
      <c r="BG41" s="12">
        <f t="shared" ref="BG41" si="745">MAX(BG40:BH40)</f>
        <v>0</v>
      </c>
      <c r="BH41" s="12">
        <f t="shared" ref="BH41" si="746">MIN(BG40:BH40)</f>
        <v>0</v>
      </c>
      <c r="BI41" s="13">
        <f t="shared" ref="BI41" si="747">MAX(BI40:BJ40)</f>
        <v>0</v>
      </c>
      <c r="BJ41" s="13">
        <f t="shared" ref="BJ41" si="748">MIN(BI40:BJ40)</f>
        <v>0</v>
      </c>
      <c r="BK41" s="13">
        <f t="shared" ref="BK41" si="749">MAX(BK40:BL40)</f>
        <v>0</v>
      </c>
      <c r="BL41" s="13">
        <f t="shared" ref="BL41" si="750">MIN(BK40:BL40)</f>
        <v>0</v>
      </c>
      <c r="BM41" s="32">
        <v>22</v>
      </c>
      <c r="BN41" s="33">
        <f>SUM(BM41*8)</f>
        <v>176</v>
      </c>
      <c r="BO41" s="54">
        <f>COUNTIF(C39:BL39,"&gt;0")</f>
        <v>0</v>
      </c>
      <c r="BP41" s="55"/>
      <c r="BQ41" s="26"/>
    </row>
  </sheetData>
  <sheetProtection formatCells="0" autoFilter="0" pivotTables="0"/>
  <mergeCells count="391">
    <mergeCell ref="BO6:BP6"/>
    <mergeCell ref="BO7:BP7"/>
    <mergeCell ref="BO3:BP3"/>
    <mergeCell ref="AW3:AX3"/>
    <mergeCell ref="AU3:AV3"/>
    <mergeCell ref="A2:B2"/>
    <mergeCell ref="M3:N3"/>
    <mergeCell ref="O3:P3"/>
    <mergeCell ref="Q3:R3"/>
    <mergeCell ref="S3:T3"/>
    <mergeCell ref="K3:L3"/>
    <mergeCell ref="C3:D3"/>
    <mergeCell ref="E3:F3"/>
    <mergeCell ref="G3:H3"/>
    <mergeCell ref="I3:J3"/>
    <mergeCell ref="BM2:BN2"/>
    <mergeCell ref="BM3:BN3"/>
    <mergeCell ref="A6:B6"/>
    <mergeCell ref="BM6:BN6"/>
    <mergeCell ref="AG3:AH3"/>
    <mergeCell ref="AE3:AF3"/>
    <mergeCell ref="AC3:AD3"/>
    <mergeCell ref="W3:X3"/>
    <mergeCell ref="AS3:AT3"/>
    <mergeCell ref="BO2:BP2"/>
    <mergeCell ref="BO5:BP5"/>
    <mergeCell ref="U3:V3"/>
    <mergeCell ref="BK3:BL3"/>
    <mergeCell ref="BI3:BJ3"/>
    <mergeCell ref="BG3:BH3"/>
    <mergeCell ref="BE3:BF3"/>
    <mergeCell ref="BC3:BD3"/>
    <mergeCell ref="BA3:BB3"/>
    <mergeCell ref="AY3:AZ3"/>
    <mergeCell ref="AG7:AH7"/>
    <mergeCell ref="W7:X7"/>
    <mergeCell ref="Y7:Z7"/>
    <mergeCell ref="AA7:AB7"/>
    <mergeCell ref="AC7:AD7"/>
    <mergeCell ref="AE7:AF7"/>
    <mergeCell ref="AQ3:AR3"/>
    <mergeCell ref="AO3:AP3"/>
    <mergeCell ref="AM3:AN3"/>
    <mergeCell ref="AK3:AL3"/>
    <mergeCell ref="AI3:AJ3"/>
    <mergeCell ref="AA3:AB3"/>
    <mergeCell ref="Y3:Z3"/>
    <mergeCell ref="A4:B4"/>
    <mergeCell ref="C7:D7"/>
    <mergeCell ref="E7:F7"/>
    <mergeCell ref="G7:H7"/>
    <mergeCell ref="I7:J7"/>
    <mergeCell ref="A7:B7"/>
    <mergeCell ref="K7:L7"/>
    <mergeCell ref="BO9:BP9"/>
    <mergeCell ref="BO4:BP4"/>
    <mergeCell ref="BO8:BP8"/>
    <mergeCell ref="BI7:BJ7"/>
    <mergeCell ref="BK7:BL7"/>
    <mergeCell ref="BM7:BN7"/>
    <mergeCell ref="A8:B8"/>
    <mergeCell ref="AW7:AX7"/>
    <mergeCell ref="AY7:AZ7"/>
    <mergeCell ref="BA7:BB7"/>
    <mergeCell ref="BC7:BD7"/>
    <mergeCell ref="AI7:AJ7"/>
    <mergeCell ref="M7:N7"/>
    <mergeCell ref="O7:P7"/>
    <mergeCell ref="Q7:R7"/>
    <mergeCell ref="S7:T7"/>
    <mergeCell ref="U7:V7"/>
    <mergeCell ref="BE7:BF7"/>
    <mergeCell ref="BG7:BH7"/>
    <mergeCell ref="AK7:AL7"/>
    <mergeCell ref="AM7:AN7"/>
    <mergeCell ref="AO7:AP7"/>
    <mergeCell ref="AQ7:AR7"/>
    <mergeCell ref="AS7:AT7"/>
    <mergeCell ref="AI11:AJ11"/>
    <mergeCell ref="AK11:AL11"/>
    <mergeCell ref="AU7:AV7"/>
    <mergeCell ref="A10:B10"/>
    <mergeCell ref="BM10:BN10"/>
    <mergeCell ref="BO10:BP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12:B12"/>
    <mergeCell ref="BO12:BP12"/>
    <mergeCell ref="BO13:BP13"/>
    <mergeCell ref="A14:B14"/>
    <mergeCell ref="BM14:BN14"/>
    <mergeCell ref="BO14:BP14"/>
    <mergeCell ref="BG11:BH11"/>
    <mergeCell ref="BI11:BJ11"/>
    <mergeCell ref="BK11:BL11"/>
    <mergeCell ref="BM11:BN11"/>
    <mergeCell ref="BO11:BP11"/>
    <mergeCell ref="AW11:AX11"/>
    <mergeCell ref="AY11:AZ11"/>
    <mergeCell ref="BA11:BB11"/>
    <mergeCell ref="BC11:BD11"/>
    <mergeCell ref="BE11:BF11"/>
    <mergeCell ref="AM11:AN11"/>
    <mergeCell ref="AO11:AP11"/>
    <mergeCell ref="AQ11:AR11"/>
    <mergeCell ref="AS11:AT11"/>
    <mergeCell ref="AU11:AV11"/>
    <mergeCell ref="AC11:AD11"/>
    <mergeCell ref="AE11:AF11"/>
    <mergeCell ref="AG11:AH11"/>
    <mergeCell ref="AE15:AF15"/>
    <mergeCell ref="M15:N15"/>
    <mergeCell ref="O15:P15"/>
    <mergeCell ref="Q15:R15"/>
    <mergeCell ref="S15:T15"/>
    <mergeCell ref="U15:V15"/>
    <mergeCell ref="C15:D15"/>
    <mergeCell ref="E15:F15"/>
    <mergeCell ref="G15:H15"/>
    <mergeCell ref="I15:J15"/>
    <mergeCell ref="K15:L15"/>
    <mergeCell ref="BK15:BL15"/>
    <mergeCell ref="BM15:BN15"/>
    <mergeCell ref="BO15:BP15"/>
    <mergeCell ref="A16:B16"/>
    <mergeCell ref="BO16:BP16"/>
    <mergeCell ref="BA15:BB15"/>
    <mergeCell ref="BC15:BD15"/>
    <mergeCell ref="BE15:BF15"/>
    <mergeCell ref="BG15:BH15"/>
    <mergeCell ref="BI15:BJ15"/>
    <mergeCell ref="AQ15:AR15"/>
    <mergeCell ref="AS15:AT15"/>
    <mergeCell ref="AU15:AV15"/>
    <mergeCell ref="AW15:AX15"/>
    <mergeCell ref="AY15:AZ15"/>
    <mergeCell ref="AG15:AH15"/>
    <mergeCell ref="AI15:AJ15"/>
    <mergeCell ref="AK15:AL15"/>
    <mergeCell ref="AM15:AN15"/>
    <mergeCell ref="AO15:AP15"/>
    <mergeCell ref="W15:X15"/>
    <mergeCell ref="Y15:Z15"/>
    <mergeCell ref="AA15:AB15"/>
    <mergeCell ref="AC15:AD15"/>
    <mergeCell ref="AG19:AH19"/>
    <mergeCell ref="AI19:AJ19"/>
    <mergeCell ref="BO17:BP17"/>
    <mergeCell ref="A18:B18"/>
    <mergeCell ref="BM18:BN18"/>
    <mergeCell ref="BO18:BP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O19:BP19"/>
    <mergeCell ref="A20:B20"/>
    <mergeCell ref="BO20:BP20"/>
    <mergeCell ref="BO21:BP21"/>
    <mergeCell ref="A22:B22"/>
    <mergeCell ref="BM22:BN22"/>
    <mergeCell ref="BO22:BP22"/>
    <mergeCell ref="BE19:BF19"/>
    <mergeCell ref="BG19:BH19"/>
    <mergeCell ref="BI19:BJ19"/>
    <mergeCell ref="BK19:BL19"/>
    <mergeCell ref="BM19:BN19"/>
    <mergeCell ref="AU19:AV19"/>
    <mergeCell ref="AW19:AX19"/>
    <mergeCell ref="AY19:AZ19"/>
    <mergeCell ref="BA19:BB19"/>
    <mergeCell ref="BC19:BD19"/>
    <mergeCell ref="AK19:AL19"/>
    <mergeCell ref="AM19:AN19"/>
    <mergeCell ref="AO19:AP19"/>
    <mergeCell ref="AQ19:AR19"/>
    <mergeCell ref="AS19:AT19"/>
    <mergeCell ref="AA19:AB19"/>
    <mergeCell ref="AC19:AD19"/>
    <mergeCell ref="AE19:AF19"/>
    <mergeCell ref="AE23:AF23"/>
    <mergeCell ref="M23:N23"/>
    <mergeCell ref="O23:P23"/>
    <mergeCell ref="Q23:R23"/>
    <mergeCell ref="S23:T23"/>
    <mergeCell ref="U23:V23"/>
    <mergeCell ref="C23:D23"/>
    <mergeCell ref="E23:F23"/>
    <mergeCell ref="G23:H23"/>
    <mergeCell ref="I23:J23"/>
    <mergeCell ref="K23:L23"/>
    <mergeCell ref="BK23:BL23"/>
    <mergeCell ref="BM23:BN23"/>
    <mergeCell ref="BO23:BP23"/>
    <mergeCell ref="A24:B24"/>
    <mergeCell ref="BO24:BP24"/>
    <mergeCell ref="BA23:BB23"/>
    <mergeCell ref="BC23:BD23"/>
    <mergeCell ref="BE23:BF23"/>
    <mergeCell ref="BG23:BH23"/>
    <mergeCell ref="BI23:BJ23"/>
    <mergeCell ref="AQ23:AR23"/>
    <mergeCell ref="AS23:AT23"/>
    <mergeCell ref="AU23:AV23"/>
    <mergeCell ref="AW23:AX23"/>
    <mergeCell ref="AY23:AZ23"/>
    <mergeCell ref="AG23:AH23"/>
    <mergeCell ref="AI23:AJ23"/>
    <mergeCell ref="AK23:AL23"/>
    <mergeCell ref="AM23:AN23"/>
    <mergeCell ref="AO23:AP23"/>
    <mergeCell ref="W23:X23"/>
    <mergeCell ref="Y23:Z23"/>
    <mergeCell ref="AA23:AB23"/>
    <mergeCell ref="AC23:AD23"/>
    <mergeCell ref="AG27:AH27"/>
    <mergeCell ref="AI27:AJ27"/>
    <mergeCell ref="BO25:BP25"/>
    <mergeCell ref="A26:B26"/>
    <mergeCell ref="BM26:BN26"/>
    <mergeCell ref="BO26:BP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BO27:BP27"/>
    <mergeCell ref="A28:B28"/>
    <mergeCell ref="BO28:BP28"/>
    <mergeCell ref="BO29:BP29"/>
    <mergeCell ref="A30:B30"/>
    <mergeCell ref="BM30:BN30"/>
    <mergeCell ref="BO30:BP30"/>
    <mergeCell ref="BE27:BF27"/>
    <mergeCell ref="BG27:BH27"/>
    <mergeCell ref="BI27:BJ27"/>
    <mergeCell ref="BK27:BL27"/>
    <mergeCell ref="BM27:BN27"/>
    <mergeCell ref="AU27:AV27"/>
    <mergeCell ref="AW27:AX27"/>
    <mergeCell ref="AY27:AZ27"/>
    <mergeCell ref="BA27:BB27"/>
    <mergeCell ref="BC27:BD27"/>
    <mergeCell ref="AK27:AL27"/>
    <mergeCell ref="AM27:AN27"/>
    <mergeCell ref="AO27:AP27"/>
    <mergeCell ref="AQ27:AR27"/>
    <mergeCell ref="AS27:AT27"/>
    <mergeCell ref="AA27:AB27"/>
    <mergeCell ref="AC27:AD27"/>
    <mergeCell ref="AE27:AF27"/>
    <mergeCell ref="AE31:AF31"/>
    <mergeCell ref="M31:N31"/>
    <mergeCell ref="O31:P31"/>
    <mergeCell ref="Q31:R31"/>
    <mergeCell ref="S31:T31"/>
    <mergeCell ref="U31:V31"/>
    <mergeCell ref="C31:D31"/>
    <mergeCell ref="E31:F31"/>
    <mergeCell ref="G31:H31"/>
    <mergeCell ref="I31:J31"/>
    <mergeCell ref="K31:L31"/>
    <mergeCell ref="BK31:BL31"/>
    <mergeCell ref="BM31:BN31"/>
    <mergeCell ref="BO31:BP31"/>
    <mergeCell ref="A32:B32"/>
    <mergeCell ref="BO32:BP32"/>
    <mergeCell ref="BA31:BB31"/>
    <mergeCell ref="BC31:BD31"/>
    <mergeCell ref="BE31:BF31"/>
    <mergeCell ref="BG31:BH31"/>
    <mergeCell ref="BI31:BJ31"/>
    <mergeCell ref="AQ31:AR31"/>
    <mergeCell ref="AS31:AT31"/>
    <mergeCell ref="AU31:AV31"/>
    <mergeCell ref="AW31:AX31"/>
    <mergeCell ref="AY31:AZ31"/>
    <mergeCell ref="AG31:AH31"/>
    <mergeCell ref="AI31:AJ31"/>
    <mergeCell ref="AK31:AL31"/>
    <mergeCell ref="AM31:AN31"/>
    <mergeCell ref="AO31:AP31"/>
    <mergeCell ref="W31:X31"/>
    <mergeCell ref="Y31:Z31"/>
    <mergeCell ref="AA31:AB31"/>
    <mergeCell ref="AC31:AD31"/>
    <mergeCell ref="AG35:AH35"/>
    <mergeCell ref="AI35:AJ35"/>
    <mergeCell ref="BO33:BP33"/>
    <mergeCell ref="A34:B34"/>
    <mergeCell ref="BM34:BN34"/>
    <mergeCell ref="BO34:BP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BO35:BP35"/>
    <mergeCell ref="A36:B36"/>
    <mergeCell ref="BO36:BP36"/>
    <mergeCell ref="BO37:BP37"/>
    <mergeCell ref="A38:B38"/>
    <mergeCell ref="BM38:BN38"/>
    <mergeCell ref="BO38:BP38"/>
    <mergeCell ref="BE35:BF35"/>
    <mergeCell ref="BG35:BH35"/>
    <mergeCell ref="BI35:BJ35"/>
    <mergeCell ref="BK35:BL35"/>
    <mergeCell ref="BM35:BN35"/>
    <mergeCell ref="AU35:AV35"/>
    <mergeCell ref="AW35:AX35"/>
    <mergeCell ref="AY35:AZ35"/>
    <mergeCell ref="BA35:BB35"/>
    <mergeCell ref="BC35:BD35"/>
    <mergeCell ref="AK35:AL35"/>
    <mergeCell ref="AM35:AN35"/>
    <mergeCell ref="AO35:AP35"/>
    <mergeCell ref="AQ35:AR35"/>
    <mergeCell ref="AS35:AT35"/>
    <mergeCell ref="AA35:AB35"/>
    <mergeCell ref="AC35:AD35"/>
    <mergeCell ref="AE35:AF35"/>
    <mergeCell ref="AC39:AD39"/>
    <mergeCell ref="AE39:AF39"/>
    <mergeCell ref="M39:N39"/>
    <mergeCell ref="O39:P39"/>
    <mergeCell ref="Q39:R39"/>
    <mergeCell ref="S39:T39"/>
    <mergeCell ref="U39:V39"/>
    <mergeCell ref="C39:D39"/>
    <mergeCell ref="E39:F39"/>
    <mergeCell ref="G39:H39"/>
    <mergeCell ref="I39:J39"/>
    <mergeCell ref="K39:L39"/>
    <mergeCell ref="BO41:BP41"/>
    <mergeCell ref="BK39:BL39"/>
    <mergeCell ref="BM39:BN39"/>
    <mergeCell ref="BO39:BP39"/>
    <mergeCell ref="A40:B40"/>
    <mergeCell ref="BO40:BP40"/>
    <mergeCell ref="BA39:BB39"/>
    <mergeCell ref="BC39:BD39"/>
    <mergeCell ref="BE39:BF39"/>
    <mergeCell ref="BG39:BH39"/>
    <mergeCell ref="BI39:BJ39"/>
    <mergeCell ref="AQ39:AR39"/>
    <mergeCell ref="AS39:AT39"/>
    <mergeCell ref="AU39:AV39"/>
    <mergeCell ref="AW39:AX39"/>
    <mergeCell ref="AY39:AZ39"/>
    <mergeCell ref="AG39:AH39"/>
    <mergeCell ref="AI39:AJ39"/>
    <mergeCell ref="AK39:AL39"/>
    <mergeCell ref="AM39:AN39"/>
    <mergeCell ref="AO39:AP39"/>
    <mergeCell ref="W39:X39"/>
    <mergeCell ref="Y39:Z39"/>
    <mergeCell ref="AA39:AB39"/>
  </mergeCells>
  <conditionalFormatting sqref="O18:O26 X6 V6 AJ6 AX6 AL6 AZ6 BL6 H6 J6">
    <cfRule type="cellIs" dxfId="48" priority="76" operator="equal">
      <formula>"вс"</formula>
    </cfRule>
    <cfRule type="containsText" dxfId="47" priority="77" operator="containsText" text="сб">
      <formula>NOT(ISERROR(SEARCH("сб",H6)))</formula>
    </cfRule>
  </conditionalFormatting>
  <conditionalFormatting sqref="C3:BL3 C7:BL7 C11:BL11 C15:BL15 C19:BL19 C23:BL23 C27:BL27 C31:BL31 C35:BL35 C39:BL39">
    <cfRule type="cellIs" dxfId="46" priority="56" operator="equal">
      <formula>$G$3</formula>
    </cfRule>
  </conditionalFormatting>
  <conditionalFormatting sqref="C2:BL2 C6:BL6 C10:BL10 C14:BL14 C18:BL18 C22:BL22 C26:BL26 C30:BL30 C34:BL34 C38:BL38">
    <cfRule type="expression" dxfId="45" priority="34">
      <formula>ISERROR(C2)</formula>
    </cfRule>
    <cfRule type="expression" dxfId="44" priority="35">
      <formula>ISEVEN(COLUMN(C2))*(WEEKDAY(C2,2)&gt;5)</formula>
    </cfRule>
  </conditionalFormatting>
  <dataValidations count="1">
    <dataValidation type="list" allowBlank="1" showInputMessage="1" showErrorMessage="1" sqref="A2:B2 A38:B38 A34:B34 A30:B30 A26:B26 A22:B22 A18:B18 A14:B14 A10:B10 A6:B6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18"/>
  <sheetViews>
    <sheetView tabSelected="1" workbookViewId="0">
      <selection activeCell="G19" sqref="G19"/>
    </sheetView>
  </sheetViews>
  <sheetFormatPr defaultColWidth="3.140625" defaultRowHeight="15" x14ac:dyDescent="0.25"/>
  <cols>
    <col min="1" max="1" width="16.140625" style="1" customWidth="1"/>
    <col min="2" max="2" width="1.85546875" style="1" customWidth="1"/>
    <col min="3" max="3" width="2.7109375" customWidth="1"/>
    <col min="5" max="13" width="3.140625" customWidth="1"/>
    <col min="64" max="64" width="3" customWidth="1"/>
    <col min="65" max="65" width="0.140625" hidden="1" customWidth="1"/>
    <col min="66" max="66" width="6.28515625" hidden="1" customWidth="1"/>
    <col min="67" max="67" width="9.85546875" style="1" customWidth="1"/>
    <col min="68" max="68" width="9.85546875" customWidth="1"/>
    <col min="69" max="69" width="9.28515625" customWidth="1"/>
    <col min="70" max="70" width="6.5703125" customWidth="1"/>
  </cols>
  <sheetData>
    <row r="2" spans="1:68" s="15" customFormat="1" x14ac:dyDescent="0.25">
      <c r="A2" s="65" t="s">
        <v>1</v>
      </c>
      <c r="B2" s="66"/>
      <c r="C2" s="10">
        <f>--(TRUNC((COLUMN()-1)/2)&amp;$A2)</f>
        <v>41487</v>
      </c>
      <c r="D2" s="11">
        <f>--(TRUNC((COLUMN()-1)/2)&amp;$A2)</f>
        <v>41487</v>
      </c>
      <c r="E2" s="10">
        <f t="shared" ref="E2:BL2" si="0">--(TRUNC((COLUMN()-1)/2)&amp;$A2)</f>
        <v>41488</v>
      </c>
      <c r="F2" s="11">
        <f t="shared" si="0"/>
        <v>41488</v>
      </c>
      <c r="G2" s="10">
        <f t="shared" si="0"/>
        <v>41489</v>
      </c>
      <c r="H2" s="11">
        <f t="shared" si="0"/>
        <v>41489</v>
      </c>
      <c r="I2" s="10">
        <f t="shared" si="0"/>
        <v>41490</v>
      </c>
      <c r="J2" s="11">
        <f t="shared" si="0"/>
        <v>41490</v>
      </c>
      <c r="K2" s="10">
        <f t="shared" si="0"/>
        <v>41491</v>
      </c>
      <c r="L2" s="11">
        <f t="shared" si="0"/>
        <v>41491</v>
      </c>
      <c r="M2" s="10">
        <f t="shared" si="0"/>
        <v>41492</v>
      </c>
      <c r="N2" s="11">
        <f t="shared" si="0"/>
        <v>41492</v>
      </c>
      <c r="O2" s="10">
        <f t="shared" si="0"/>
        <v>41493</v>
      </c>
      <c r="P2" s="11">
        <f t="shared" si="0"/>
        <v>41493</v>
      </c>
      <c r="Q2" s="10">
        <f t="shared" si="0"/>
        <v>41494</v>
      </c>
      <c r="R2" s="11">
        <f t="shared" si="0"/>
        <v>41494</v>
      </c>
      <c r="S2" s="10">
        <f t="shared" si="0"/>
        <v>41495</v>
      </c>
      <c r="T2" s="11">
        <f t="shared" si="0"/>
        <v>41495</v>
      </c>
      <c r="U2" s="10">
        <f t="shared" si="0"/>
        <v>41496</v>
      </c>
      <c r="V2" s="11">
        <f t="shared" si="0"/>
        <v>41496</v>
      </c>
      <c r="W2" s="10">
        <f t="shared" si="0"/>
        <v>41497</v>
      </c>
      <c r="X2" s="11">
        <f t="shared" si="0"/>
        <v>41497</v>
      </c>
      <c r="Y2" s="10">
        <f t="shared" si="0"/>
        <v>41498</v>
      </c>
      <c r="Z2" s="11">
        <f t="shared" si="0"/>
        <v>41498</v>
      </c>
      <c r="AA2" s="10">
        <f t="shared" si="0"/>
        <v>41499</v>
      </c>
      <c r="AB2" s="11">
        <f t="shared" si="0"/>
        <v>41499</v>
      </c>
      <c r="AC2" s="10">
        <f t="shared" si="0"/>
        <v>41500</v>
      </c>
      <c r="AD2" s="11">
        <f t="shared" si="0"/>
        <v>41500</v>
      </c>
      <c r="AE2" s="10">
        <f t="shared" si="0"/>
        <v>41501</v>
      </c>
      <c r="AF2" s="11">
        <f t="shared" si="0"/>
        <v>41501</v>
      </c>
      <c r="AG2" s="10">
        <f t="shared" si="0"/>
        <v>41502</v>
      </c>
      <c r="AH2" s="11">
        <f t="shared" si="0"/>
        <v>41502</v>
      </c>
      <c r="AI2" s="10">
        <f t="shared" si="0"/>
        <v>41503</v>
      </c>
      <c r="AJ2" s="11">
        <f t="shared" si="0"/>
        <v>41503</v>
      </c>
      <c r="AK2" s="10">
        <f t="shared" si="0"/>
        <v>41504</v>
      </c>
      <c r="AL2" s="11">
        <f t="shared" si="0"/>
        <v>41504</v>
      </c>
      <c r="AM2" s="10">
        <f t="shared" si="0"/>
        <v>41505</v>
      </c>
      <c r="AN2" s="11">
        <f t="shared" si="0"/>
        <v>41505</v>
      </c>
      <c r="AO2" s="10">
        <f t="shared" si="0"/>
        <v>41506</v>
      </c>
      <c r="AP2" s="11">
        <f t="shared" si="0"/>
        <v>41506</v>
      </c>
      <c r="AQ2" s="10">
        <f t="shared" si="0"/>
        <v>41507</v>
      </c>
      <c r="AR2" s="11">
        <f t="shared" si="0"/>
        <v>41507</v>
      </c>
      <c r="AS2" s="10">
        <f t="shared" si="0"/>
        <v>41508</v>
      </c>
      <c r="AT2" s="11">
        <f t="shared" si="0"/>
        <v>41508</v>
      </c>
      <c r="AU2" s="10">
        <f t="shared" si="0"/>
        <v>41509</v>
      </c>
      <c r="AV2" s="11">
        <f t="shared" si="0"/>
        <v>41509</v>
      </c>
      <c r="AW2" s="10">
        <f t="shared" si="0"/>
        <v>41510</v>
      </c>
      <c r="AX2" s="11">
        <f t="shared" si="0"/>
        <v>41510</v>
      </c>
      <c r="AY2" s="10">
        <f t="shared" si="0"/>
        <v>41511</v>
      </c>
      <c r="AZ2" s="11">
        <f t="shared" si="0"/>
        <v>41511</v>
      </c>
      <c r="BA2" s="10">
        <f t="shared" si="0"/>
        <v>41512</v>
      </c>
      <c r="BB2" s="11">
        <f t="shared" si="0"/>
        <v>41512</v>
      </c>
      <c r="BC2" s="10">
        <f t="shared" si="0"/>
        <v>41513</v>
      </c>
      <c r="BD2" s="11">
        <f t="shared" si="0"/>
        <v>41513</v>
      </c>
      <c r="BE2" s="10">
        <f t="shared" si="0"/>
        <v>41514</v>
      </c>
      <c r="BF2" s="11">
        <f t="shared" si="0"/>
        <v>41514</v>
      </c>
      <c r="BG2" s="10">
        <f t="shared" si="0"/>
        <v>41515</v>
      </c>
      <c r="BH2" s="11">
        <f t="shared" si="0"/>
        <v>41515</v>
      </c>
      <c r="BI2" s="10">
        <f t="shared" si="0"/>
        <v>41516</v>
      </c>
      <c r="BJ2" s="11">
        <f t="shared" si="0"/>
        <v>41516</v>
      </c>
      <c r="BK2" s="10">
        <f t="shared" si="0"/>
        <v>41517</v>
      </c>
      <c r="BL2" s="11">
        <f t="shared" si="0"/>
        <v>41517</v>
      </c>
      <c r="BM2" s="67" t="s">
        <v>2</v>
      </c>
      <c r="BN2" s="67"/>
      <c r="BO2" s="14" t="s">
        <v>3</v>
      </c>
      <c r="BP2" s="24" t="s">
        <v>4</v>
      </c>
    </row>
    <row r="3" spans="1:68" s="22" customFormat="1" x14ac:dyDescent="0.25">
      <c r="A3" s="20" t="s">
        <v>0</v>
      </c>
      <c r="B3" s="21"/>
      <c r="C3" s="80">
        <f>SUM('2013г'!C3-1/24)</f>
        <v>0.33333333333333331</v>
      </c>
      <c r="D3" s="81"/>
      <c r="E3" s="80">
        <f>SUM('2013г'!E3-1/24)</f>
        <v>0.3125</v>
      </c>
      <c r="F3" s="81"/>
      <c r="G3" s="85">
        <f>SUM('2013г'!G3-1/24)</f>
        <v>-4.1666666666666664E-2</v>
      </c>
      <c r="H3" s="86"/>
      <c r="I3" s="85">
        <f>SUM('2013г'!I3-1/24)</f>
        <v>-4.1666666666666664E-2</v>
      </c>
      <c r="J3" s="86"/>
      <c r="K3" s="80">
        <f>SUM('2013г'!K3-1/24)</f>
        <v>0.25</v>
      </c>
      <c r="L3" s="81"/>
      <c r="M3" s="80">
        <f>SUM('2013г'!M3-1/24)</f>
        <v>0.45833333333333331</v>
      </c>
      <c r="N3" s="81"/>
      <c r="O3" s="80">
        <f>SUM('2013г'!O3-1/24)</f>
        <v>0.41666666666666657</v>
      </c>
      <c r="P3" s="81"/>
      <c r="Q3" s="80">
        <f>SUM('2013г'!Q3-1/24)</f>
        <v>0.33333333333333331</v>
      </c>
      <c r="R3" s="81"/>
      <c r="S3" s="80">
        <f>SUM('2013г'!S3-1/24)</f>
        <v>0.29166666666666669</v>
      </c>
      <c r="T3" s="81"/>
      <c r="U3" s="80">
        <f>SUM('2013г'!U3-1/24)</f>
        <v>-4.1666666666666664E-2</v>
      </c>
      <c r="V3" s="81"/>
      <c r="W3" s="80">
        <f>SUM('2013г'!W3-1/24)</f>
        <v>-4.1666666666666664E-2</v>
      </c>
      <c r="X3" s="81"/>
      <c r="Y3" s="80">
        <f>SUM('2013г'!Y3-1/24)</f>
        <v>0.37499999999999994</v>
      </c>
      <c r="Z3" s="81"/>
      <c r="AA3" s="80">
        <f>SUM('2013г'!AA3-1/24)</f>
        <v>0.33333333333333331</v>
      </c>
      <c r="AB3" s="81"/>
      <c r="AC3" s="80">
        <f>SUM('2013г'!AC3-1/24)</f>
        <v>0.33333333333333331</v>
      </c>
      <c r="AD3" s="81"/>
      <c r="AE3" s="80">
        <f>SUM('2013г'!AE3-1/24)</f>
        <v>0.33333333333333331</v>
      </c>
      <c r="AF3" s="81"/>
      <c r="AG3" s="80">
        <f>SUM('2013г'!AG3-1/24)</f>
        <v>0.29166666666666669</v>
      </c>
      <c r="AH3" s="81"/>
      <c r="AI3" s="80">
        <f>SUM('2013г'!AI3-1/24)</f>
        <v>-4.1666666666666664E-2</v>
      </c>
      <c r="AJ3" s="81"/>
      <c r="AK3" s="80">
        <f>SUM('2013г'!AK3-1/24)</f>
        <v>-4.1666666666666664E-2</v>
      </c>
      <c r="AL3" s="81"/>
      <c r="AM3" s="80">
        <f>SUM('2013г'!AM3-1/24)</f>
        <v>0.33333333333333331</v>
      </c>
      <c r="AN3" s="81"/>
      <c r="AO3" s="80">
        <f>SUM('2013г'!AO3-1/24)</f>
        <v>0.24999999999999997</v>
      </c>
      <c r="AP3" s="81"/>
      <c r="AQ3" s="80">
        <f>SUM('2013г'!AQ3-1/24)</f>
        <v>-4.1666666666666664E-2</v>
      </c>
      <c r="AR3" s="81"/>
      <c r="AS3" s="80">
        <f>SUM('2013г'!AS3-1/24)</f>
        <v>0.41666666666666669</v>
      </c>
      <c r="AT3" s="81"/>
      <c r="AU3" s="80">
        <f>SUM('2013г'!AU3-1/24)</f>
        <v>0.37499999999999994</v>
      </c>
      <c r="AV3" s="81"/>
      <c r="AW3" s="80">
        <f>SUM('2013г'!AW3-1/24)</f>
        <v>-4.1666666666666664E-2</v>
      </c>
      <c r="AX3" s="81"/>
      <c r="AY3" s="80">
        <f>SUM('2013г'!AY3-1/24)</f>
        <v>-4.1666666666666664E-2</v>
      </c>
      <c r="AZ3" s="81"/>
      <c r="BA3" s="80">
        <f>SUM('2013г'!BA3-1/24)</f>
        <v>0.33333333333333331</v>
      </c>
      <c r="BB3" s="81"/>
      <c r="BC3" s="80">
        <f>SUM('2013г'!BC3-1/24)</f>
        <v>0.45833333333333331</v>
      </c>
      <c r="BD3" s="81"/>
      <c r="BE3" s="80">
        <f>SUM('2013г'!BE3-1/24)</f>
        <v>-4.1666666666666664E-2</v>
      </c>
      <c r="BF3" s="81"/>
      <c r="BG3" s="80">
        <f>SUM('2013г'!BG3-1/24)</f>
        <v>0.33333333333333331</v>
      </c>
      <c r="BH3" s="81"/>
      <c r="BI3" s="80">
        <f>SUM('2013г'!BI3-1/24)</f>
        <v>0.29166666666666669</v>
      </c>
      <c r="BJ3" s="81"/>
      <c r="BK3" s="80">
        <f>SUM('2013г'!BK3-1/24)</f>
        <v>-4.1666666666666664E-2</v>
      </c>
      <c r="BL3" s="81"/>
      <c r="BM3" s="82">
        <f>SUM(AS3:AV3)</f>
        <v>0.79166666666666663</v>
      </c>
      <c r="BN3" s="82"/>
      <c r="BO3" s="23">
        <f>COUNTIF(C3:BL3,"&gt;0")</f>
        <v>20</v>
      </c>
      <c r="BP3" s="25">
        <f>SUM('2013г'!BO3)</f>
        <v>6.854166666666667</v>
      </c>
    </row>
    <row r="4" spans="1:68" s="22" customFormat="1" x14ac:dyDescent="0.25">
      <c r="A4" s="71" t="s">
        <v>10</v>
      </c>
      <c r="B4" s="72"/>
      <c r="C4" s="80">
        <f>SUM('2013г'!C7-1/24)</f>
        <v>0.33333333333333331</v>
      </c>
      <c r="D4" s="81"/>
      <c r="E4" s="80">
        <f>SUM('2013г'!E7-1/24)</f>
        <v>0.3125</v>
      </c>
      <c r="F4" s="81"/>
      <c r="G4" s="85">
        <f>SUM('2013г'!G7-1/24)</f>
        <v>-4.1666666666666664E-2</v>
      </c>
      <c r="H4" s="86"/>
      <c r="I4" s="85">
        <f>SUM('2013г'!I7-1/24)</f>
        <v>-4.1666666666666664E-2</v>
      </c>
      <c r="J4" s="86"/>
      <c r="K4" s="80">
        <f>SUM('2013г'!K7-1/24)</f>
        <v>0.45833333333333331</v>
      </c>
      <c r="L4" s="81"/>
      <c r="M4" s="80">
        <f>SUM('2013г'!M7-1/24)</f>
        <v>0.45833333333333331</v>
      </c>
      <c r="N4" s="81"/>
      <c r="O4" s="80">
        <f>SUM('2013г'!O7-1/24)</f>
        <v>0.45833333333333331</v>
      </c>
      <c r="P4" s="81"/>
      <c r="Q4" s="80">
        <f>SUM('2013г'!Q7-1/24)</f>
        <v>0.45833333333333331</v>
      </c>
      <c r="R4" s="81"/>
      <c r="S4" s="80">
        <f>SUM('2013г'!S7-1/24)</f>
        <v>0.29166666666666669</v>
      </c>
      <c r="T4" s="81"/>
      <c r="U4" s="80">
        <f>SUM('2013г'!U7-1/24)</f>
        <v>-4.1666666666666664E-2</v>
      </c>
      <c r="V4" s="81"/>
      <c r="W4" s="80">
        <f>SUM('2013г'!W7-1/24)</f>
        <v>-4.1666666666666664E-2</v>
      </c>
      <c r="X4" s="81"/>
      <c r="Y4" s="80">
        <f>SUM('2013г'!Y7-1/24)</f>
        <v>0.375</v>
      </c>
      <c r="Z4" s="81"/>
      <c r="AA4" s="80">
        <f>SUM('2013г'!AA7-1/24)</f>
        <v>-4.1666666666666664E-2</v>
      </c>
      <c r="AB4" s="81"/>
      <c r="AC4" s="80">
        <f>SUM('2013г'!AC7-1/24)</f>
        <v>0.33333333333333331</v>
      </c>
      <c r="AD4" s="81"/>
      <c r="AE4" s="80">
        <f>SUM('2013г'!AE7-1/24)</f>
        <v>-4.1666666666666664E-2</v>
      </c>
      <c r="AF4" s="81"/>
      <c r="AG4" s="80">
        <f>SUM('2013г'!AG7-1/24)</f>
        <v>0.29166666666666669</v>
      </c>
      <c r="AH4" s="81"/>
      <c r="AI4" s="80">
        <f>SUM('2013г'!AI7-1/24)</f>
        <v>-4.1666666666666664E-2</v>
      </c>
      <c r="AJ4" s="81"/>
      <c r="AK4" s="80">
        <f>SUM('2013г'!AK7-1/24)</f>
        <v>-4.1666666666666664E-2</v>
      </c>
      <c r="AL4" s="81"/>
      <c r="AM4" s="80">
        <f>SUM('2013г'!AM7-1/24)</f>
        <v>0.375</v>
      </c>
      <c r="AN4" s="81"/>
      <c r="AO4" s="80">
        <f>SUM('2013г'!AO7-1/24)</f>
        <v>0.24999999999999997</v>
      </c>
      <c r="AP4" s="81"/>
      <c r="AQ4" s="80">
        <f>SUM('2013г'!AQ7-1/24)</f>
        <v>0.33333333333333331</v>
      </c>
      <c r="AR4" s="81"/>
      <c r="AS4" s="80">
        <f>SUM('2013г'!AS7-1/24)</f>
        <v>0.47916666666666669</v>
      </c>
      <c r="AT4" s="81"/>
      <c r="AU4" s="80">
        <f>SUM('2013г'!AU7-1/24)</f>
        <v>0.33333333333333331</v>
      </c>
      <c r="AV4" s="81"/>
      <c r="AW4" s="80">
        <f>SUM('2013г'!AW7-1/24)</f>
        <v>-4.1666666666666664E-2</v>
      </c>
      <c r="AX4" s="81"/>
      <c r="AY4" s="80">
        <f>SUM('2013г'!AY7-1/24)</f>
        <v>-4.1666666666666664E-2</v>
      </c>
      <c r="AZ4" s="81"/>
      <c r="BA4" s="80">
        <f>SUM('2013г'!BA7-1/24)</f>
        <v>0.45833333333333331</v>
      </c>
      <c r="BB4" s="81"/>
      <c r="BC4" s="80">
        <f>SUM('2013г'!BC7-1/24)</f>
        <v>0.45833333333333331</v>
      </c>
      <c r="BD4" s="81"/>
      <c r="BE4" s="80">
        <f>SUM('2013г'!BE7-1/24)</f>
        <v>0.37499999999999994</v>
      </c>
      <c r="BF4" s="81"/>
      <c r="BG4" s="80">
        <f>SUM('2013г'!BG7-1/24)</f>
        <v>0.33333333333333331</v>
      </c>
      <c r="BH4" s="81"/>
      <c r="BI4" s="80">
        <f>SUM('2013г'!BI7-1/24)</f>
        <v>0.29166666666666669</v>
      </c>
      <c r="BJ4" s="81"/>
      <c r="BK4" s="80">
        <f>SUM('2013г'!BK7-1/24)</f>
        <v>-4.1666666666666664E-2</v>
      </c>
      <c r="BL4" s="81"/>
      <c r="BM4" s="82">
        <f>SUM(C4:BL4)</f>
        <v>6.9999999999999982</v>
      </c>
      <c r="BN4" s="82"/>
      <c r="BO4" s="23">
        <f>COUNTIF(C4:BL4,"&gt;0")</f>
        <v>20</v>
      </c>
      <c r="BP4" s="45">
        <f>SUM('2013г'!BO7)</f>
        <v>7.4583333333333348</v>
      </c>
    </row>
    <row r="5" spans="1:68" s="15" customFormat="1" x14ac:dyDescent="0.25">
      <c r="A5" s="65" t="s">
        <v>5</v>
      </c>
      <c r="B5" s="66"/>
      <c r="C5" s="10">
        <f>--(TRUNC((COLUMN()-1)/2)&amp;$A5)</f>
        <v>41518</v>
      </c>
      <c r="D5" s="11">
        <f>--(TRUNC((COLUMN()-1)/2)&amp;$A5)</f>
        <v>41518</v>
      </c>
      <c r="E5" s="10">
        <f t="shared" ref="E5:BL5" si="1">--(TRUNC((COLUMN()-1)/2)&amp;$A5)</f>
        <v>41519</v>
      </c>
      <c r="F5" s="11">
        <f t="shared" si="1"/>
        <v>41519</v>
      </c>
      <c r="G5" s="10">
        <f t="shared" si="1"/>
        <v>41520</v>
      </c>
      <c r="H5" s="11">
        <f t="shared" si="1"/>
        <v>41520</v>
      </c>
      <c r="I5" s="10">
        <f t="shared" si="1"/>
        <v>41521</v>
      </c>
      <c r="J5" s="11">
        <f t="shared" si="1"/>
        <v>41521</v>
      </c>
      <c r="K5" s="10">
        <f t="shared" si="1"/>
        <v>41522</v>
      </c>
      <c r="L5" s="11">
        <f t="shared" si="1"/>
        <v>41522</v>
      </c>
      <c r="M5" s="10">
        <f t="shared" si="1"/>
        <v>41523</v>
      </c>
      <c r="N5" s="11">
        <f t="shared" si="1"/>
        <v>41523</v>
      </c>
      <c r="O5" s="10">
        <f t="shared" si="1"/>
        <v>41524</v>
      </c>
      <c r="P5" s="11">
        <f t="shared" si="1"/>
        <v>41524</v>
      </c>
      <c r="Q5" s="10">
        <f t="shared" si="1"/>
        <v>41525</v>
      </c>
      <c r="R5" s="11">
        <f t="shared" si="1"/>
        <v>41525</v>
      </c>
      <c r="S5" s="10">
        <f t="shared" si="1"/>
        <v>41526</v>
      </c>
      <c r="T5" s="11">
        <f t="shared" si="1"/>
        <v>41526</v>
      </c>
      <c r="U5" s="10">
        <f t="shared" si="1"/>
        <v>41527</v>
      </c>
      <c r="V5" s="11">
        <f t="shared" si="1"/>
        <v>41527</v>
      </c>
      <c r="W5" s="10">
        <f t="shared" si="1"/>
        <v>41528</v>
      </c>
      <c r="X5" s="11">
        <f t="shared" si="1"/>
        <v>41528</v>
      </c>
      <c r="Y5" s="10">
        <f t="shared" si="1"/>
        <v>41529</v>
      </c>
      <c r="Z5" s="11">
        <f t="shared" si="1"/>
        <v>41529</v>
      </c>
      <c r="AA5" s="10">
        <f t="shared" si="1"/>
        <v>41530</v>
      </c>
      <c r="AB5" s="11">
        <f t="shared" si="1"/>
        <v>41530</v>
      </c>
      <c r="AC5" s="10">
        <f t="shared" si="1"/>
        <v>41531</v>
      </c>
      <c r="AD5" s="11">
        <f t="shared" si="1"/>
        <v>41531</v>
      </c>
      <c r="AE5" s="10">
        <f t="shared" si="1"/>
        <v>41532</v>
      </c>
      <c r="AF5" s="11">
        <f t="shared" si="1"/>
        <v>41532</v>
      </c>
      <c r="AG5" s="10">
        <f t="shared" si="1"/>
        <v>41533</v>
      </c>
      <c r="AH5" s="11">
        <f t="shared" si="1"/>
        <v>41533</v>
      </c>
      <c r="AI5" s="10">
        <f t="shared" si="1"/>
        <v>41534</v>
      </c>
      <c r="AJ5" s="11">
        <f t="shared" si="1"/>
        <v>41534</v>
      </c>
      <c r="AK5" s="10">
        <f t="shared" si="1"/>
        <v>41535</v>
      </c>
      <c r="AL5" s="11">
        <f t="shared" si="1"/>
        <v>41535</v>
      </c>
      <c r="AM5" s="10">
        <f t="shared" si="1"/>
        <v>41536</v>
      </c>
      <c r="AN5" s="11">
        <f t="shared" si="1"/>
        <v>41536</v>
      </c>
      <c r="AO5" s="10">
        <f t="shared" si="1"/>
        <v>41537</v>
      </c>
      <c r="AP5" s="11">
        <f t="shared" si="1"/>
        <v>41537</v>
      </c>
      <c r="AQ5" s="10">
        <f t="shared" si="1"/>
        <v>41538</v>
      </c>
      <c r="AR5" s="11">
        <f t="shared" si="1"/>
        <v>41538</v>
      </c>
      <c r="AS5" s="10">
        <f t="shared" si="1"/>
        <v>41539</v>
      </c>
      <c r="AT5" s="11">
        <f t="shared" si="1"/>
        <v>41539</v>
      </c>
      <c r="AU5" s="10">
        <f t="shared" si="1"/>
        <v>41540</v>
      </c>
      <c r="AV5" s="11">
        <f t="shared" si="1"/>
        <v>41540</v>
      </c>
      <c r="AW5" s="10">
        <f t="shared" si="1"/>
        <v>41541</v>
      </c>
      <c r="AX5" s="11">
        <f t="shared" si="1"/>
        <v>41541</v>
      </c>
      <c r="AY5" s="10">
        <f t="shared" si="1"/>
        <v>41542</v>
      </c>
      <c r="AZ5" s="11">
        <f t="shared" si="1"/>
        <v>41542</v>
      </c>
      <c r="BA5" s="10">
        <f t="shared" si="1"/>
        <v>41543</v>
      </c>
      <c r="BB5" s="11">
        <f t="shared" si="1"/>
        <v>41543</v>
      </c>
      <c r="BC5" s="10">
        <f t="shared" si="1"/>
        <v>41544</v>
      </c>
      <c r="BD5" s="11">
        <f t="shared" si="1"/>
        <v>41544</v>
      </c>
      <c r="BE5" s="10">
        <f t="shared" si="1"/>
        <v>41545</v>
      </c>
      <c r="BF5" s="11">
        <f t="shared" si="1"/>
        <v>41545</v>
      </c>
      <c r="BG5" s="10">
        <f t="shared" si="1"/>
        <v>41546</v>
      </c>
      <c r="BH5" s="11">
        <f t="shared" si="1"/>
        <v>41546</v>
      </c>
      <c r="BI5" s="10">
        <f t="shared" si="1"/>
        <v>41547</v>
      </c>
      <c r="BJ5" s="11">
        <f t="shared" si="1"/>
        <v>41547</v>
      </c>
      <c r="BK5" s="10" t="e">
        <f t="shared" si="1"/>
        <v>#VALUE!</v>
      </c>
      <c r="BL5" s="11" t="e">
        <f t="shared" si="1"/>
        <v>#VALUE!</v>
      </c>
      <c r="BM5" s="67" t="s">
        <v>2</v>
      </c>
      <c r="BN5" s="67"/>
      <c r="BO5" s="49" t="s">
        <v>3</v>
      </c>
      <c r="BP5" s="50" t="s">
        <v>4</v>
      </c>
    </row>
    <row r="6" spans="1:68" s="22" customFormat="1" x14ac:dyDescent="0.25">
      <c r="A6" s="20" t="s">
        <v>0</v>
      </c>
      <c r="B6" s="21"/>
      <c r="C6" s="80">
        <f>SUM('2013г'!C11-1/24)</f>
        <v>-4.1666666666666664E-2</v>
      </c>
      <c r="D6" s="81"/>
      <c r="E6" s="80">
        <f>SUM('2013г'!E11-1/24)</f>
        <v>0.375</v>
      </c>
      <c r="F6" s="81"/>
      <c r="G6" s="80">
        <f>SUM('2013г'!G11-1/24)</f>
        <v>0.41666666666666669</v>
      </c>
      <c r="H6" s="81"/>
      <c r="I6" s="80">
        <f>SUM('2013г'!I11-1/24)</f>
        <v>0.41666666666666669</v>
      </c>
      <c r="J6" s="81"/>
      <c r="K6" s="80">
        <f>SUM('2013г'!K11-1/24)</f>
        <v>0.39583333333333331</v>
      </c>
      <c r="L6" s="81"/>
      <c r="M6" s="80">
        <f>SUM('2013г'!M11-1/24)</f>
        <v>0.33333333333333331</v>
      </c>
      <c r="N6" s="81"/>
      <c r="O6" s="80">
        <f>SUM('2013г'!O11-1/24)</f>
        <v>-4.1666666666666664E-2</v>
      </c>
      <c r="P6" s="81"/>
      <c r="Q6" s="80">
        <f>SUM('2013г'!Q11-1/24)</f>
        <v>-4.1666666666666664E-2</v>
      </c>
      <c r="R6" s="81"/>
      <c r="S6" s="80">
        <f>SUM('2013г'!S11-1/24)</f>
        <v>0.50000000000000011</v>
      </c>
      <c r="T6" s="81"/>
      <c r="U6" s="80">
        <f>SUM('2013г'!U11-1/24)</f>
        <v>0.47916666666666657</v>
      </c>
      <c r="V6" s="81"/>
      <c r="W6" s="80">
        <f>SUM('2013г'!W11-1/24)</f>
        <v>0.41666666666666669</v>
      </c>
      <c r="X6" s="81"/>
      <c r="Y6" s="80">
        <f>SUM('2013г'!Y11-1/24)</f>
        <v>0.41666666666666669</v>
      </c>
      <c r="Z6" s="81"/>
      <c r="AA6" s="80">
        <f>SUM('2013г'!AA11-1/24)</f>
        <v>0.4375</v>
      </c>
      <c r="AB6" s="81"/>
      <c r="AC6" s="80">
        <f>SUM('2013г'!AC11-1/24)</f>
        <v>-4.1666666666666664E-2</v>
      </c>
      <c r="AD6" s="81"/>
      <c r="AE6" s="80">
        <f>SUM('2013г'!AE11-1/24)</f>
        <v>-4.1666666666666664E-2</v>
      </c>
      <c r="AF6" s="81"/>
      <c r="AG6" s="80">
        <f>SUM('2013г'!AG11-1/24)</f>
        <v>0.33333333333333331</v>
      </c>
      <c r="AH6" s="81"/>
      <c r="AI6" s="80">
        <f>SUM('2013г'!AI11-1/24)</f>
        <v>0.45833333333333331</v>
      </c>
      <c r="AJ6" s="81"/>
      <c r="AK6" s="80">
        <f>SUM('2013г'!AK11-1/24)</f>
        <v>-4.1666666666666664E-2</v>
      </c>
      <c r="AL6" s="81"/>
      <c r="AM6" s="80">
        <f>SUM('2013г'!AM11-1/24)</f>
        <v>0.45833333333333331</v>
      </c>
      <c r="AN6" s="81"/>
      <c r="AO6" s="80">
        <f>SUM('2013г'!AO11-1/24)</f>
        <v>-4.1666666666666664E-2</v>
      </c>
      <c r="AP6" s="81"/>
      <c r="AQ6" s="80">
        <f>SUM('2013г'!AQ11-1/24)</f>
        <v>-4.1666666666666664E-2</v>
      </c>
      <c r="AR6" s="81"/>
      <c r="AS6" s="80">
        <f>SUM('2013г'!AS11-1/24)</f>
        <v>-4.1666666666666664E-2</v>
      </c>
      <c r="AT6" s="81"/>
      <c r="AU6" s="80">
        <f>SUM('2013г'!AU11-1/24)</f>
        <v>0.45833333333333331</v>
      </c>
      <c r="AV6" s="81"/>
      <c r="AW6" s="80">
        <f>SUM('2013г'!AW11-1/24)</f>
        <v>0.45833333333333331</v>
      </c>
      <c r="AX6" s="81"/>
      <c r="AY6" s="80">
        <f>SUM('2013г'!AY11-1/24)</f>
        <v>0.33333333333333331</v>
      </c>
      <c r="AZ6" s="81"/>
      <c r="BA6" s="80">
        <f>SUM('2013г'!BA11-1/24)</f>
        <v>0.45833333333333331</v>
      </c>
      <c r="BB6" s="81"/>
      <c r="BC6" s="80">
        <f>SUM('2013г'!BC11-1/24)</f>
        <v>0.39583333333333326</v>
      </c>
      <c r="BD6" s="81"/>
      <c r="BE6" s="80">
        <f>SUM('2013г'!BE11-1/24)</f>
        <v>-4.1666666666666664E-2</v>
      </c>
      <c r="BF6" s="81"/>
      <c r="BG6" s="80">
        <f>SUM('2013г'!BG11-1/24)</f>
        <v>-4.1666666666666664E-2</v>
      </c>
      <c r="BH6" s="81"/>
      <c r="BI6" s="80">
        <f>SUM('2013г'!BI11-1/24)</f>
        <v>0.52083333333333337</v>
      </c>
      <c r="BJ6" s="81"/>
      <c r="BK6" s="87"/>
      <c r="BL6" s="87"/>
      <c r="BM6" s="82">
        <f>SUM(C6:BL6)</f>
        <v>7.6041666666666625</v>
      </c>
      <c r="BN6" s="82"/>
      <c r="BO6" s="23">
        <f>COUNTIF(C6:BL6,"&gt;0")</f>
        <v>19</v>
      </c>
      <c r="BP6" s="46">
        <f>SUM('2013г'!BO11)</f>
        <v>8.0625</v>
      </c>
    </row>
    <row r="7" spans="1:68" s="22" customFormat="1" x14ac:dyDescent="0.25">
      <c r="A7" s="71" t="s">
        <v>10</v>
      </c>
      <c r="B7" s="72"/>
      <c r="C7" s="80">
        <f>SUM('2013г'!C15-1/24)</f>
        <v>-4.1666666666666664E-2</v>
      </c>
      <c r="D7" s="81"/>
      <c r="E7" s="80">
        <f>SUM('2013г'!E15-1/24)</f>
        <v>0.39583333333333331</v>
      </c>
      <c r="F7" s="81"/>
      <c r="G7" s="80">
        <f>SUM('2013г'!G15-1/24)</f>
        <v>0.33333333333333331</v>
      </c>
      <c r="H7" s="81"/>
      <c r="I7" s="80">
        <f>SUM('2013г'!I15-1/24)</f>
        <v>0.33333333333333331</v>
      </c>
      <c r="J7" s="81"/>
      <c r="K7" s="80">
        <f>SUM('2013г'!K15-1/24)</f>
        <v>0.33333333333333331</v>
      </c>
      <c r="L7" s="81"/>
      <c r="M7" s="80">
        <f>SUM('2013г'!M15-1/24)</f>
        <v>0.31249999999999994</v>
      </c>
      <c r="N7" s="81"/>
      <c r="O7" s="80">
        <f>SUM('2013г'!O15-1/24)</f>
        <v>-4.1666666666666664E-2</v>
      </c>
      <c r="P7" s="81"/>
      <c r="Q7" s="80">
        <f>SUM('2013г'!Q15-1/24)</f>
        <v>-4.1666666666666664E-2</v>
      </c>
      <c r="R7" s="81"/>
      <c r="S7" s="80">
        <f>SUM('2013г'!S15-1/24)</f>
        <v>0.41666666666666669</v>
      </c>
      <c r="T7" s="81"/>
      <c r="U7" s="80">
        <f>SUM('2013г'!U15-1/24)</f>
        <v>-4.1666666666666664E-2</v>
      </c>
      <c r="V7" s="81"/>
      <c r="W7" s="80">
        <f>SUM('2013г'!W15-1/24)</f>
        <v>-4.1666666666666664E-2</v>
      </c>
      <c r="X7" s="81"/>
      <c r="Y7" s="80">
        <f>SUM('2013г'!Y15-1/24)</f>
        <v>-4.1666666666666664E-2</v>
      </c>
      <c r="Z7" s="81"/>
      <c r="AA7" s="80">
        <f>SUM('2013г'!AA15-1/24)</f>
        <v>-4.1666666666666664E-2</v>
      </c>
      <c r="AB7" s="81"/>
      <c r="AC7" s="80">
        <f>SUM('2013г'!AC15-1/24)</f>
        <v>-4.1666666666666664E-2</v>
      </c>
      <c r="AD7" s="81"/>
      <c r="AE7" s="80">
        <f>SUM('2013г'!AE15-1/24)</f>
        <v>-4.1666666666666664E-2</v>
      </c>
      <c r="AF7" s="81"/>
      <c r="AG7" s="80">
        <f>SUM('2013г'!AG15-1/24)</f>
        <v>-4.1666666666666664E-2</v>
      </c>
      <c r="AH7" s="81"/>
      <c r="AI7" s="80">
        <f>SUM('2013г'!AI15-1/24)</f>
        <v>0.45833333333333331</v>
      </c>
      <c r="AJ7" s="81"/>
      <c r="AK7" s="80">
        <f>SUM('2013г'!AK15-1/24)</f>
        <v>0.45833333333333331</v>
      </c>
      <c r="AL7" s="81"/>
      <c r="AM7" s="80">
        <f>SUM('2013г'!AM15-1/24)</f>
        <v>0.45833333333333331</v>
      </c>
      <c r="AN7" s="81"/>
      <c r="AO7" s="80">
        <f>SUM('2013г'!AO15-1/24)</f>
        <v>0.3125</v>
      </c>
      <c r="AP7" s="81"/>
      <c r="AQ7" s="80">
        <f>SUM('2013г'!AQ15-1/24)</f>
        <v>-4.1666666666666664E-2</v>
      </c>
      <c r="AR7" s="81"/>
      <c r="AS7" s="80">
        <f>SUM('2013г'!AS15-1/24)</f>
        <v>-4.1666666666666664E-2</v>
      </c>
      <c r="AT7" s="81"/>
      <c r="AU7" s="80">
        <f>SUM('2013г'!AU15-1/24)</f>
        <v>-4.1666666666666664E-2</v>
      </c>
      <c r="AV7" s="81"/>
      <c r="AW7" s="80">
        <f>SUM('2013г'!AW15-1/24)</f>
        <v>-4.1666666666666664E-2</v>
      </c>
      <c r="AX7" s="81"/>
      <c r="AY7" s="80">
        <f>SUM('2013г'!AY15-1/24)</f>
        <v>-4.1666666666666664E-2</v>
      </c>
      <c r="AZ7" s="81"/>
      <c r="BA7" s="80">
        <f>SUM('2013г'!BA15-1/24)</f>
        <v>-4.1666666666666664E-2</v>
      </c>
      <c r="BB7" s="81"/>
      <c r="BC7" s="80">
        <f>SUM('2013г'!BC15-1/24)</f>
        <v>-4.1666666666666664E-2</v>
      </c>
      <c r="BD7" s="81"/>
      <c r="BE7" s="80">
        <f>SUM('2013г'!BE15-1/24)</f>
        <v>-4.1666666666666664E-2</v>
      </c>
      <c r="BF7" s="81"/>
      <c r="BG7" s="80">
        <f>SUM('2013г'!BG15-1/24)</f>
        <v>-4.1666666666666664E-2</v>
      </c>
      <c r="BH7" s="81"/>
      <c r="BI7" s="80">
        <f>SUM('2013г'!BI15-1/24)</f>
        <v>-4.1666666666666664E-2</v>
      </c>
      <c r="BJ7" s="81"/>
      <c r="BK7" s="87"/>
      <c r="BL7" s="87"/>
      <c r="BM7" s="82">
        <f>SUM(C7:BL7)</f>
        <v>2.9791666666666679</v>
      </c>
      <c r="BN7" s="82"/>
      <c r="BO7" s="23">
        <f>COUNTIF(C7:BL7,"&gt;0")</f>
        <v>10</v>
      </c>
      <c r="BP7" s="46">
        <f>SUM('2013г'!BO15)</f>
        <v>3.8125000000000004</v>
      </c>
    </row>
    <row r="8" spans="1:68" s="15" customFormat="1" x14ac:dyDescent="0.25">
      <c r="A8" s="65" t="s">
        <v>7</v>
      </c>
      <c r="B8" s="66"/>
      <c r="C8" s="10">
        <f>--(TRUNC((COLUMN()-1)/2)&amp;$A8)</f>
        <v>41548</v>
      </c>
      <c r="D8" s="11">
        <f>--(TRUNC((COLUMN()-1)/2)&amp;$A8)</f>
        <v>41548</v>
      </c>
      <c r="E8" s="10">
        <f t="shared" ref="E8:BL8" si="2">--(TRUNC((COLUMN()-1)/2)&amp;$A8)</f>
        <v>41549</v>
      </c>
      <c r="F8" s="11">
        <f t="shared" si="2"/>
        <v>41549</v>
      </c>
      <c r="G8" s="10">
        <f t="shared" si="2"/>
        <v>41550</v>
      </c>
      <c r="H8" s="11">
        <f t="shared" si="2"/>
        <v>41550</v>
      </c>
      <c r="I8" s="10">
        <f t="shared" si="2"/>
        <v>41551</v>
      </c>
      <c r="J8" s="11">
        <f t="shared" si="2"/>
        <v>41551</v>
      </c>
      <c r="K8" s="10">
        <f t="shared" si="2"/>
        <v>41552</v>
      </c>
      <c r="L8" s="11">
        <f t="shared" si="2"/>
        <v>41552</v>
      </c>
      <c r="M8" s="10">
        <f t="shared" si="2"/>
        <v>41553</v>
      </c>
      <c r="N8" s="11">
        <f t="shared" si="2"/>
        <v>41553</v>
      </c>
      <c r="O8" s="10">
        <f t="shared" si="2"/>
        <v>41554</v>
      </c>
      <c r="P8" s="11">
        <f t="shared" si="2"/>
        <v>41554</v>
      </c>
      <c r="Q8" s="10">
        <f t="shared" si="2"/>
        <v>41555</v>
      </c>
      <c r="R8" s="11">
        <f t="shared" si="2"/>
        <v>41555</v>
      </c>
      <c r="S8" s="10">
        <f t="shared" si="2"/>
        <v>41556</v>
      </c>
      <c r="T8" s="11">
        <f t="shared" si="2"/>
        <v>41556</v>
      </c>
      <c r="U8" s="10">
        <f t="shared" si="2"/>
        <v>41557</v>
      </c>
      <c r="V8" s="11">
        <f t="shared" si="2"/>
        <v>41557</v>
      </c>
      <c r="W8" s="10">
        <f t="shared" si="2"/>
        <v>41558</v>
      </c>
      <c r="X8" s="11">
        <f t="shared" si="2"/>
        <v>41558</v>
      </c>
      <c r="Y8" s="10">
        <f t="shared" si="2"/>
        <v>41559</v>
      </c>
      <c r="Z8" s="11">
        <f t="shared" si="2"/>
        <v>41559</v>
      </c>
      <c r="AA8" s="10">
        <f t="shared" si="2"/>
        <v>41560</v>
      </c>
      <c r="AB8" s="11">
        <f t="shared" si="2"/>
        <v>41560</v>
      </c>
      <c r="AC8" s="10">
        <f t="shared" si="2"/>
        <v>41561</v>
      </c>
      <c r="AD8" s="11">
        <f t="shared" si="2"/>
        <v>41561</v>
      </c>
      <c r="AE8" s="10">
        <f t="shared" si="2"/>
        <v>41562</v>
      </c>
      <c r="AF8" s="11">
        <f t="shared" si="2"/>
        <v>41562</v>
      </c>
      <c r="AG8" s="10">
        <f t="shared" si="2"/>
        <v>41563</v>
      </c>
      <c r="AH8" s="11">
        <f t="shared" si="2"/>
        <v>41563</v>
      </c>
      <c r="AI8" s="10">
        <f t="shared" si="2"/>
        <v>41564</v>
      </c>
      <c r="AJ8" s="11">
        <f t="shared" si="2"/>
        <v>41564</v>
      </c>
      <c r="AK8" s="10">
        <f t="shared" si="2"/>
        <v>41565</v>
      </c>
      <c r="AL8" s="11">
        <f t="shared" si="2"/>
        <v>41565</v>
      </c>
      <c r="AM8" s="10">
        <f t="shared" si="2"/>
        <v>41566</v>
      </c>
      <c r="AN8" s="11">
        <f t="shared" si="2"/>
        <v>41566</v>
      </c>
      <c r="AO8" s="10">
        <f t="shared" si="2"/>
        <v>41567</v>
      </c>
      <c r="AP8" s="11">
        <f t="shared" si="2"/>
        <v>41567</v>
      </c>
      <c r="AQ8" s="10">
        <f t="shared" si="2"/>
        <v>41568</v>
      </c>
      <c r="AR8" s="11">
        <f t="shared" si="2"/>
        <v>41568</v>
      </c>
      <c r="AS8" s="10">
        <f t="shared" si="2"/>
        <v>41569</v>
      </c>
      <c r="AT8" s="11">
        <f t="shared" si="2"/>
        <v>41569</v>
      </c>
      <c r="AU8" s="10">
        <f t="shared" si="2"/>
        <v>41570</v>
      </c>
      <c r="AV8" s="11">
        <f t="shared" si="2"/>
        <v>41570</v>
      </c>
      <c r="AW8" s="10">
        <f t="shared" si="2"/>
        <v>41571</v>
      </c>
      <c r="AX8" s="11">
        <f t="shared" si="2"/>
        <v>41571</v>
      </c>
      <c r="AY8" s="10">
        <f t="shared" si="2"/>
        <v>41572</v>
      </c>
      <c r="AZ8" s="11">
        <f t="shared" si="2"/>
        <v>41572</v>
      </c>
      <c r="BA8" s="10">
        <f t="shared" si="2"/>
        <v>41573</v>
      </c>
      <c r="BB8" s="11">
        <f t="shared" si="2"/>
        <v>41573</v>
      </c>
      <c r="BC8" s="10">
        <f t="shared" si="2"/>
        <v>41574</v>
      </c>
      <c r="BD8" s="11">
        <f t="shared" si="2"/>
        <v>41574</v>
      </c>
      <c r="BE8" s="10">
        <f t="shared" si="2"/>
        <v>41575</v>
      </c>
      <c r="BF8" s="11">
        <f t="shared" si="2"/>
        <v>41575</v>
      </c>
      <c r="BG8" s="10">
        <f t="shared" si="2"/>
        <v>41576</v>
      </c>
      <c r="BH8" s="11">
        <f t="shared" si="2"/>
        <v>41576</v>
      </c>
      <c r="BI8" s="10">
        <f t="shared" si="2"/>
        <v>41577</v>
      </c>
      <c r="BJ8" s="11">
        <f t="shared" si="2"/>
        <v>41577</v>
      </c>
      <c r="BK8" s="10">
        <f t="shared" si="2"/>
        <v>41578</v>
      </c>
      <c r="BL8" s="11">
        <f t="shared" si="2"/>
        <v>41578</v>
      </c>
      <c r="BM8" s="67" t="s">
        <v>2</v>
      </c>
      <c r="BN8" s="67"/>
      <c r="BO8" s="49" t="s">
        <v>3</v>
      </c>
      <c r="BP8" s="50" t="s">
        <v>4</v>
      </c>
    </row>
    <row r="9" spans="1:68" s="22" customFormat="1" x14ac:dyDescent="0.25">
      <c r="A9" s="20" t="s">
        <v>0</v>
      </c>
      <c r="B9" s="21"/>
      <c r="C9" s="80">
        <f>SUM('2013г'!C20-1/24)</f>
        <v>0.3125</v>
      </c>
      <c r="D9" s="81"/>
      <c r="E9" s="80">
        <f>SUM('2013г'!E20-1/24)</f>
        <v>0.33333333333333331</v>
      </c>
      <c r="F9" s="81"/>
      <c r="G9" s="80">
        <f>SUM('2013г'!G20-1/24)</f>
        <v>0.3125</v>
      </c>
      <c r="H9" s="81"/>
      <c r="I9" s="80">
        <f>SUM('2013г'!I20-1/24)</f>
        <v>-4.1666666666666664E-2</v>
      </c>
      <c r="J9" s="81"/>
      <c r="K9" s="80">
        <f>SUM('2013г'!K20-1/24)</f>
        <v>-4.1666666666666664E-2</v>
      </c>
      <c r="L9" s="81"/>
      <c r="M9" s="80">
        <f>SUM('2013г'!M20-1/24)</f>
        <v>-4.1666666666666664E-2</v>
      </c>
      <c r="N9" s="81"/>
      <c r="O9" s="80">
        <f>SUM('2013г'!O20-1/24)</f>
        <v>-4.1666666666666664E-2</v>
      </c>
      <c r="P9" s="81"/>
      <c r="Q9" s="80">
        <f>SUM('2013г'!Q20-1/24)</f>
        <v>-4.1666666666666664E-2</v>
      </c>
      <c r="R9" s="81"/>
      <c r="S9" s="80">
        <f>SUM('2013г'!S20-1/24)</f>
        <v>-4.1666666666666664E-2</v>
      </c>
      <c r="T9" s="81"/>
      <c r="U9" s="80">
        <f>SUM('2013г'!U20-1/24)</f>
        <v>-4.1666666666666664E-2</v>
      </c>
      <c r="V9" s="81"/>
      <c r="W9" s="80">
        <f>SUM('2013г'!W20-1/24)</f>
        <v>-4.1666666666666664E-2</v>
      </c>
      <c r="X9" s="81"/>
      <c r="Y9" s="80">
        <f>SUM('2013г'!Y20-1/24)</f>
        <v>-4.1666666666666664E-2</v>
      </c>
      <c r="Z9" s="81"/>
      <c r="AA9" s="80">
        <f>SUM('2013г'!AA20-1/24)</f>
        <v>-4.1666666666666664E-2</v>
      </c>
      <c r="AB9" s="81"/>
      <c r="AC9" s="80">
        <f>SUM('2013г'!AC20-1/24)</f>
        <v>-4.1666666666666664E-2</v>
      </c>
      <c r="AD9" s="81"/>
      <c r="AE9" s="80">
        <f>SUM('2013г'!AE20-1/24)</f>
        <v>-4.1666666666666664E-2</v>
      </c>
      <c r="AF9" s="81"/>
      <c r="AG9" s="80">
        <f>SUM('2013г'!AG20-1/24)</f>
        <v>-4.1666666666666664E-2</v>
      </c>
      <c r="AH9" s="81"/>
      <c r="AI9" s="80">
        <f>SUM('2013г'!AI20-1/24)</f>
        <v>-4.1666666666666664E-2</v>
      </c>
      <c r="AJ9" s="81"/>
      <c r="AK9" s="80">
        <f>SUM('2013г'!AK20-1/24)</f>
        <v>-4.1666666666666664E-2</v>
      </c>
      <c r="AL9" s="81"/>
      <c r="AM9" s="80">
        <f>SUM('2013г'!AM20-1/24)</f>
        <v>-4.1666666666666664E-2</v>
      </c>
      <c r="AN9" s="81"/>
      <c r="AO9" s="80">
        <f>SUM('2013г'!AO20-1/24)</f>
        <v>-4.1666666666666664E-2</v>
      </c>
      <c r="AP9" s="81"/>
      <c r="AQ9" s="80">
        <f>SUM('2013г'!AQ20-1/24)</f>
        <v>-4.1666666666666664E-2</v>
      </c>
      <c r="AR9" s="81"/>
      <c r="AS9" s="80">
        <f>SUM('2013г'!AS20-1/24)</f>
        <v>-4.1666666666666664E-2</v>
      </c>
      <c r="AT9" s="81"/>
      <c r="AU9" s="80">
        <f>SUM('2013г'!AU20-1/24)</f>
        <v>-4.1666666666666664E-2</v>
      </c>
      <c r="AV9" s="81"/>
      <c r="AW9" s="80">
        <f>SUM('2013г'!AW20-1/24)</f>
        <v>-4.1666666666666664E-2</v>
      </c>
      <c r="AX9" s="81"/>
      <c r="AY9" s="80">
        <f>SUM('2013г'!AY20-1/24)</f>
        <v>-4.1666666666666664E-2</v>
      </c>
      <c r="AZ9" s="81"/>
      <c r="BA9" s="80">
        <f>SUM('2013г'!BA20-1/24)</f>
        <v>-4.1666666666666664E-2</v>
      </c>
      <c r="BB9" s="81"/>
      <c r="BC9" s="80">
        <f>SUM('2013г'!BC20-1/24)</f>
        <v>-4.1666666666666664E-2</v>
      </c>
      <c r="BD9" s="81"/>
      <c r="BE9" s="80">
        <f>SUM('2013г'!BE20-1/24)</f>
        <v>-4.1666666666666664E-2</v>
      </c>
      <c r="BF9" s="81"/>
      <c r="BG9" s="80">
        <f>SUM('2013г'!BG20-1/24)</f>
        <v>-4.1666666666666664E-2</v>
      </c>
      <c r="BH9" s="81"/>
      <c r="BI9" s="80">
        <f>SUM('2013г'!BI20-1/24)</f>
        <v>-4.1666666666666664E-2</v>
      </c>
      <c r="BJ9" s="81"/>
      <c r="BK9" s="80">
        <f>SUM('2013г'!BK20-1/24)</f>
        <v>-4.1666666666666664E-2</v>
      </c>
      <c r="BL9" s="81"/>
      <c r="BM9" s="82">
        <f>SUM(AS9:AV9)</f>
        <v>-8.3333333333333329E-2</v>
      </c>
      <c r="BN9" s="82"/>
      <c r="BO9" s="23">
        <f>COUNTIF(C9:BL9,"&gt;0")</f>
        <v>3</v>
      </c>
      <c r="BP9" s="48">
        <f>SUM('2013г'!BO21)</f>
        <v>3</v>
      </c>
    </row>
    <row r="10" spans="1:68" s="22" customFormat="1" x14ac:dyDescent="0.25">
      <c r="A10" s="71" t="s">
        <v>10</v>
      </c>
      <c r="B10" s="72"/>
      <c r="C10" s="80">
        <f>SUM('2013г'!C23-1/24)</f>
        <v>-4.1666666666666664E-2</v>
      </c>
      <c r="D10" s="81"/>
      <c r="E10" s="80">
        <f>SUM('2013г'!E23-1/24)</f>
        <v>-4.1666666666666664E-2</v>
      </c>
      <c r="F10" s="81"/>
      <c r="G10" s="80">
        <f>SUM('2013г'!G23-1/24)</f>
        <v>-4.1666666666666664E-2</v>
      </c>
      <c r="H10" s="81"/>
      <c r="I10" s="80">
        <f>SUM('2013г'!I23-1/24)</f>
        <v>-4.1666666666666664E-2</v>
      </c>
      <c r="J10" s="81"/>
      <c r="K10" s="80">
        <f>SUM('2013г'!K23-1/24)</f>
        <v>-4.1666666666666664E-2</v>
      </c>
      <c r="L10" s="81"/>
      <c r="M10" s="80">
        <f>SUM('2013г'!M23-1/24)</f>
        <v>-4.1666666666666664E-2</v>
      </c>
      <c r="N10" s="81"/>
      <c r="O10" s="80">
        <f>SUM('2013г'!O23-1/24)</f>
        <v>-4.1666666666666664E-2</v>
      </c>
      <c r="P10" s="81"/>
      <c r="Q10" s="80">
        <f>SUM('2013г'!Q23-1/24)</f>
        <v>-4.1666666666666664E-2</v>
      </c>
      <c r="R10" s="81"/>
      <c r="S10" s="80">
        <f>SUM('2013г'!S23-1/24)</f>
        <v>-4.1666666666666664E-2</v>
      </c>
      <c r="T10" s="81"/>
      <c r="U10" s="80">
        <f>SUM('2013г'!U23-1/24)</f>
        <v>-4.1666666666666664E-2</v>
      </c>
      <c r="V10" s="81"/>
      <c r="W10" s="80">
        <f>SUM('2013г'!W23-1/24)</f>
        <v>-4.1666666666666664E-2</v>
      </c>
      <c r="X10" s="81"/>
      <c r="Y10" s="80">
        <f>SUM('2013г'!Y23-1/24)</f>
        <v>-4.1666666666666664E-2</v>
      </c>
      <c r="Z10" s="81"/>
      <c r="AA10" s="80">
        <f>SUM('2013г'!AA23-1/24)</f>
        <v>-4.1666666666666664E-2</v>
      </c>
      <c r="AB10" s="81"/>
      <c r="AC10" s="80">
        <f>SUM('2013г'!AC23-1/24)</f>
        <v>-4.1666666666666664E-2</v>
      </c>
      <c r="AD10" s="81"/>
      <c r="AE10" s="80">
        <f>SUM('2013г'!AE23-1/24)</f>
        <v>-4.1666666666666664E-2</v>
      </c>
      <c r="AF10" s="81"/>
      <c r="AG10" s="80">
        <f>SUM('2013г'!AG23-1/24)</f>
        <v>-4.1666666666666664E-2</v>
      </c>
      <c r="AH10" s="81"/>
      <c r="AI10" s="80">
        <f>SUM('2013г'!AI23-1/24)</f>
        <v>-4.1666666666666664E-2</v>
      </c>
      <c r="AJ10" s="81"/>
      <c r="AK10" s="80">
        <f>SUM('2013г'!AK23-1/24)</f>
        <v>-4.1666666666666664E-2</v>
      </c>
      <c r="AL10" s="81"/>
      <c r="AM10" s="80">
        <f>SUM('2013г'!AM23-1/24)</f>
        <v>-4.1666666666666664E-2</v>
      </c>
      <c r="AN10" s="81"/>
      <c r="AO10" s="80">
        <f>SUM('2013г'!AO23-1/24)</f>
        <v>-4.1666666666666664E-2</v>
      </c>
      <c r="AP10" s="81"/>
      <c r="AQ10" s="80">
        <f>SUM('2013г'!AQ23-1/24)</f>
        <v>-4.1666666666666664E-2</v>
      </c>
      <c r="AR10" s="81"/>
      <c r="AS10" s="80">
        <f>SUM('2013г'!AS23-1/24)</f>
        <v>-4.1666666666666664E-2</v>
      </c>
      <c r="AT10" s="81"/>
      <c r="AU10" s="80">
        <f>SUM('2013г'!AU23-1/24)</f>
        <v>-4.1666666666666664E-2</v>
      </c>
      <c r="AV10" s="81"/>
      <c r="AW10" s="80">
        <f>SUM('2013г'!AW23-1/24)</f>
        <v>-4.1666666666666664E-2</v>
      </c>
      <c r="AX10" s="81"/>
      <c r="AY10" s="80">
        <f>SUM('2013г'!AY23-1/24)</f>
        <v>-4.1666666666666664E-2</v>
      </c>
      <c r="AZ10" s="81"/>
      <c r="BA10" s="80">
        <f>SUM('2013г'!BA23-1/24)</f>
        <v>-4.1666666666666664E-2</v>
      </c>
      <c r="BB10" s="81"/>
      <c r="BC10" s="80">
        <f>SUM('2013г'!BC23-1/24)</f>
        <v>-4.1666666666666664E-2</v>
      </c>
      <c r="BD10" s="81"/>
      <c r="BE10" s="80">
        <f>SUM('2013г'!BE23-1/24)</f>
        <v>-4.1666666666666664E-2</v>
      </c>
      <c r="BF10" s="81"/>
      <c r="BG10" s="80">
        <f>SUM('2013г'!BG23-1/24)</f>
        <v>-4.1666666666666664E-2</v>
      </c>
      <c r="BH10" s="81"/>
      <c r="BI10" s="80">
        <f>SUM('2013г'!BI23-1/24)</f>
        <v>-4.1666666666666664E-2</v>
      </c>
      <c r="BJ10" s="81"/>
      <c r="BK10" s="80">
        <f>SUM('2013г'!BK23-1/24)</f>
        <v>-4.1666666666666664E-2</v>
      </c>
      <c r="BL10" s="81"/>
      <c r="BM10" s="82">
        <f>SUM(C10:BL10)</f>
        <v>-1.2916666666666667</v>
      </c>
      <c r="BN10" s="82"/>
      <c r="BO10" s="23">
        <f>COUNTIF(C10:BL10,"&gt;0")</f>
        <v>0</v>
      </c>
      <c r="BP10" s="48">
        <f>SUM('2013г'!BO25)</f>
        <v>0</v>
      </c>
    </row>
    <row r="11" spans="1:68" s="15" customFormat="1" x14ac:dyDescent="0.25">
      <c r="A11" s="65" t="s">
        <v>8</v>
      </c>
      <c r="B11" s="66"/>
      <c r="C11" s="10">
        <f>--(TRUNC((COLUMN()-1)/2)&amp;$A11)</f>
        <v>41579</v>
      </c>
      <c r="D11" s="11">
        <f>--(TRUNC((COLUMN()-1)/2)&amp;$A11)</f>
        <v>41579</v>
      </c>
      <c r="E11" s="10">
        <f t="shared" ref="E11:BL11" si="3">--(TRUNC((COLUMN()-1)/2)&amp;$A11)</f>
        <v>41580</v>
      </c>
      <c r="F11" s="11">
        <f t="shared" si="3"/>
        <v>41580</v>
      </c>
      <c r="G11" s="10">
        <f t="shared" si="3"/>
        <v>41581</v>
      </c>
      <c r="H11" s="11">
        <f t="shared" si="3"/>
        <v>41581</v>
      </c>
      <c r="I11" s="10">
        <f t="shared" si="3"/>
        <v>41582</v>
      </c>
      <c r="J11" s="11">
        <f t="shared" si="3"/>
        <v>41582</v>
      </c>
      <c r="K11" s="10">
        <f t="shared" si="3"/>
        <v>41583</v>
      </c>
      <c r="L11" s="11">
        <f t="shared" si="3"/>
        <v>41583</v>
      </c>
      <c r="M11" s="10">
        <f t="shared" si="3"/>
        <v>41584</v>
      </c>
      <c r="N11" s="11">
        <f t="shared" si="3"/>
        <v>41584</v>
      </c>
      <c r="O11" s="10">
        <f t="shared" si="3"/>
        <v>41585</v>
      </c>
      <c r="P11" s="11">
        <f t="shared" si="3"/>
        <v>41585</v>
      </c>
      <c r="Q11" s="10">
        <f t="shared" si="3"/>
        <v>41586</v>
      </c>
      <c r="R11" s="11">
        <f t="shared" si="3"/>
        <v>41586</v>
      </c>
      <c r="S11" s="10">
        <f t="shared" si="3"/>
        <v>41587</v>
      </c>
      <c r="T11" s="11">
        <f t="shared" si="3"/>
        <v>41587</v>
      </c>
      <c r="U11" s="10">
        <f t="shared" si="3"/>
        <v>41588</v>
      </c>
      <c r="V11" s="11">
        <f t="shared" si="3"/>
        <v>41588</v>
      </c>
      <c r="W11" s="10">
        <f t="shared" si="3"/>
        <v>41589</v>
      </c>
      <c r="X11" s="11">
        <f t="shared" si="3"/>
        <v>41589</v>
      </c>
      <c r="Y11" s="10">
        <f t="shared" si="3"/>
        <v>41590</v>
      </c>
      <c r="Z11" s="11">
        <f t="shared" si="3"/>
        <v>41590</v>
      </c>
      <c r="AA11" s="10">
        <f t="shared" si="3"/>
        <v>41591</v>
      </c>
      <c r="AB11" s="11">
        <f t="shared" si="3"/>
        <v>41591</v>
      </c>
      <c r="AC11" s="10">
        <f t="shared" si="3"/>
        <v>41592</v>
      </c>
      <c r="AD11" s="11">
        <f t="shared" si="3"/>
        <v>41592</v>
      </c>
      <c r="AE11" s="10">
        <f t="shared" si="3"/>
        <v>41593</v>
      </c>
      <c r="AF11" s="11">
        <f t="shared" si="3"/>
        <v>41593</v>
      </c>
      <c r="AG11" s="10">
        <f t="shared" si="3"/>
        <v>41594</v>
      </c>
      <c r="AH11" s="11">
        <f t="shared" si="3"/>
        <v>41594</v>
      </c>
      <c r="AI11" s="10">
        <f t="shared" si="3"/>
        <v>41595</v>
      </c>
      <c r="AJ11" s="11">
        <f t="shared" si="3"/>
        <v>41595</v>
      </c>
      <c r="AK11" s="10">
        <f t="shared" si="3"/>
        <v>41596</v>
      </c>
      <c r="AL11" s="11">
        <f t="shared" si="3"/>
        <v>41596</v>
      </c>
      <c r="AM11" s="10">
        <f t="shared" si="3"/>
        <v>41597</v>
      </c>
      <c r="AN11" s="11">
        <f t="shared" si="3"/>
        <v>41597</v>
      </c>
      <c r="AO11" s="10">
        <f t="shared" si="3"/>
        <v>41598</v>
      </c>
      <c r="AP11" s="11">
        <f t="shared" si="3"/>
        <v>41598</v>
      </c>
      <c r="AQ11" s="10">
        <f t="shared" si="3"/>
        <v>41599</v>
      </c>
      <c r="AR11" s="11">
        <f t="shared" si="3"/>
        <v>41599</v>
      </c>
      <c r="AS11" s="10">
        <f t="shared" si="3"/>
        <v>41600</v>
      </c>
      <c r="AT11" s="11">
        <f t="shared" si="3"/>
        <v>41600</v>
      </c>
      <c r="AU11" s="10">
        <f t="shared" si="3"/>
        <v>41601</v>
      </c>
      <c r="AV11" s="11">
        <f t="shared" si="3"/>
        <v>41601</v>
      </c>
      <c r="AW11" s="10">
        <f t="shared" si="3"/>
        <v>41602</v>
      </c>
      <c r="AX11" s="11">
        <f t="shared" si="3"/>
        <v>41602</v>
      </c>
      <c r="AY11" s="10">
        <f t="shared" si="3"/>
        <v>41603</v>
      </c>
      <c r="AZ11" s="11">
        <f t="shared" si="3"/>
        <v>41603</v>
      </c>
      <c r="BA11" s="10">
        <f t="shared" si="3"/>
        <v>41604</v>
      </c>
      <c r="BB11" s="11">
        <f t="shared" si="3"/>
        <v>41604</v>
      </c>
      <c r="BC11" s="10">
        <f t="shared" si="3"/>
        <v>41605</v>
      </c>
      <c r="BD11" s="11">
        <f t="shared" si="3"/>
        <v>41605</v>
      </c>
      <c r="BE11" s="10">
        <f t="shared" si="3"/>
        <v>41606</v>
      </c>
      <c r="BF11" s="11">
        <f t="shared" si="3"/>
        <v>41606</v>
      </c>
      <c r="BG11" s="10">
        <f t="shared" si="3"/>
        <v>41607</v>
      </c>
      <c r="BH11" s="11">
        <f t="shared" si="3"/>
        <v>41607</v>
      </c>
      <c r="BI11" s="10">
        <f t="shared" si="3"/>
        <v>41608</v>
      </c>
      <c r="BJ11" s="11">
        <f t="shared" si="3"/>
        <v>41608</v>
      </c>
      <c r="BK11" s="10" t="e">
        <f t="shared" si="3"/>
        <v>#VALUE!</v>
      </c>
      <c r="BL11" s="11" t="e">
        <f t="shared" si="3"/>
        <v>#VALUE!</v>
      </c>
      <c r="BM11" s="67" t="s">
        <v>2</v>
      </c>
      <c r="BN11" s="67"/>
      <c r="BO11" s="49" t="s">
        <v>3</v>
      </c>
      <c r="BP11" s="50" t="s">
        <v>4</v>
      </c>
    </row>
    <row r="12" spans="1:68" s="22" customFormat="1" x14ac:dyDescent="0.25">
      <c r="A12" s="20" t="s">
        <v>0</v>
      </c>
      <c r="B12" s="21"/>
      <c r="C12" s="80">
        <f>SUM('2013г'!C37-1/24)</f>
        <v>-4.1666666666666664E-2</v>
      </c>
      <c r="D12" s="81"/>
      <c r="E12" s="80">
        <f>SUM('2013г'!E37-1/24)</f>
        <v>-4.1666666666666664E-2</v>
      </c>
      <c r="F12" s="81"/>
      <c r="G12" s="80">
        <f>SUM('2013г'!G37-1/24)</f>
        <v>-4.1666666666666664E-2</v>
      </c>
      <c r="H12" s="81"/>
      <c r="I12" s="80">
        <f>SUM('2013г'!I37-1/24)</f>
        <v>-4.1666666666666664E-2</v>
      </c>
      <c r="J12" s="81"/>
      <c r="K12" s="80">
        <f>SUM('2013г'!K37-1/24)</f>
        <v>-4.1666666666666664E-2</v>
      </c>
      <c r="L12" s="81"/>
      <c r="M12" s="80">
        <f>SUM('2013г'!M37-1/24)</f>
        <v>-4.1666666666666664E-2</v>
      </c>
      <c r="N12" s="81"/>
      <c r="O12" s="80">
        <f>SUM('2013г'!O37-1/24)</f>
        <v>-4.1666666666666664E-2</v>
      </c>
      <c r="P12" s="81"/>
      <c r="Q12" s="80">
        <f>SUM('2013г'!Q37-1/24)</f>
        <v>-4.1666666666666664E-2</v>
      </c>
      <c r="R12" s="81"/>
      <c r="S12" s="80">
        <f>SUM('2013г'!S37-1/24)</f>
        <v>-4.1666666666666664E-2</v>
      </c>
      <c r="T12" s="81"/>
      <c r="U12" s="80">
        <f>SUM('2013г'!U37-1/24)</f>
        <v>-4.1666666666666664E-2</v>
      </c>
      <c r="V12" s="81"/>
      <c r="W12" s="80">
        <f>SUM('2013г'!W37-1/24)</f>
        <v>-4.1666666666666664E-2</v>
      </c>
      <c r="X12" s="81"/>
      <c r="Y12" s="80">
        <f>SUM('2013г'!Y37-1/24)</f>
        <v>-4.1666666666666664E-2</v>
      </c>
      <c r="Z12" s="81"/>
      <c r="AA12" s="80">
        <f>SUM('2013г'!AA37-1/24)</f>
        <v>-4.1666666666666664E-2</v>
      </c>
      <c r="AB12" s="81"/>
      <c r="AC12" s="80">
        <f>SUM('2013г'!AC37-1/24)</f>
        <v>-4.1666666666666664E-2</v>
      </c>
      <c r="AD12" s="81"/>
      <c r="AE12" s="80">
        <f>SUM('2013г'!AE37-1/24)</f>
        <v>-4.1666666666666664E-2</v>
      </c>
      <c r="AF12" s="81"/>
      <c r="AG12" s="80">
        <f>SUM('2013г'!AG37-1/24)</f>
        <v>-4.1666666666666664E-2</v>
      </c>
      <c r="AH12" s="81"/>
      <c r="AI12" s="80">
        <f>SUM('2013г'!AI37-1/24)</f>
        <v>-4.1666666666666664E-2</v>
      </c>
      <c r="AJ12" s="81"/>
      <c r="AK12" s="80">
        <f>SUM('2013г'!AK37-1/24)</f>
        <v>-4.1666666666666664E-2</v>
      </c>
      <c r="AL12" s="81"/>
      <c r="AM12" s="80">
        <f>SUM('2013г'!AM37-1/24)</f>
        <v>-4.1666666666666664E-2</v>
      </c>
      <c r="AN12" s="81"/>
      <c r="AO12" s="80">
        <f>SUM('2013г'!AO37-1/24)</f>
        <v>-4.1666666666666664E-2</v>
      </c>
      <c r="AP12" s="81"/>
      <c r="AQ12" s="80">
        <f>SUM('2013г'!AQ37-1/24)</f>
        <v>-4.1666666666666664E-2</v>
      </c>
      <c r="AR12" s="81"/>
      <c r="AS12" s="80">
        <f>SUM('2013г'!AS37-1/24)</f>
        <v>-4.1666666666666664E-2</v>
      </c>
      <c r="AT12" s="81"/>
      <c r="AU12" s="80">
        <f>SUM('2013г'!AU37-1/24)</f>
        <v>-4.1666666666666664E-2</v>
      </c>
      <c r="AV12" s="81"/>
      <c r="AW12" s="80">
        <f>SUM('2013г'!AW37-1/24)</f>
        <v>-4.1666666666666664E-2</v>
      </c>
      <c r="AX12" s="81"/>
      <c r="AY12" s="80">
        <f>SUM('2013г'!AY37-1/24)</f>
        <v>-4.1666666666666664E-2</v>
      </c>
      <c r="AZ12" s="81"/>
      <c r="BA12" s="80">
        <f>SUM('2013г'!BA37-1/24)</f>
        <v>-4.1666666666666664E-2</v>
      </c>
      <c r="BB12" s="81"/>
      <c r="BC12" s="80">
        <f>SUM('2013г'!BC37-1/24)</f>
        <v>-4.1666666666666664E-2</v>
      </c>
      <c r="BD12" s="81"/>
      <c r="BE12" s="80">
        <f>SUM('2013г'!BE37-1/24)</f>
        <v>-4.1666666666666664E-2</v>
      </c>
      <c r="BF12" s="81"/>
      <c r="BG12" s="80">
        <f>SUM('2013г'!BG37-1/24)</f>
        <v>-4.1666666666666664E-2</v>
      </c>
      <c r="BH12" s="81"/>
      <c r="BI12" s="80">
        <f>SUM('2013г'!BI37-1/24)</f>
        <v>-4.1666666666666664E-2</v>
      </c>
      <c r="BJ12" s="81"/>
      <c r="BK12" s="83">
        <f>SUM('2013г'!BK37-1/24)</f>
        <v>-4.1666666666666664E-2</v>
      </c>
      <c r="BL12" s="84"/>
      <c r="BM12" s="82">
        <f>SUM(C12:BL12)</f>
        <v>-1.2916666666666667</v>
      </c>
      <c r="BN12" s="82"/>
      <c r="BO12" s="23">
        <f>COUNTIF(C12:BL12,"&gt;0")</f>
        <v>0</v>
      </c>
      <c r="BP12" s="48">
        <f>SUM('2013г'!BO29)</f>
        <v>0</v>
      </c>
    </row>
    <row r="13" spans="1:68" s="22" customFormat="1" x14ac:dyDescent="0.25">
      <c r="A13" s="71" t="s">
        <v>10</v>
      </c>
      <c r="B13" s="72"/>
      <c r="C13" s="80">
        <f>SUM('2013г'!C41-1/24)</f>
        <v>-4.1666666666666664E-2</v>
      </c>
      <c r="D13" s="81"/>
      <c r="E13" s="80">
        <f>SUM('2013г'!E41-1/24)</f>
        <v>-4.1666666666666664E-2</v>
      </c>
      <c r="F13" s="81"/>
      <c r="G13" s="80">
        <f>SUM('2013г'!G41-1/24)</f>
        <v>-4.1666666666666664E-2</v>
      </c>
      <c r="H13" s="81"/>
      <c r="I13" s="80">
        <f>SUM('2013г'!I33-1/24)</f>
        <v>-4.1666666666666664E-2</v>
      </c>
      <c r="J13" s="81"/>
      <c r="K13" s="80">
        <f>SUM('2013г'!K41-1/24)</f>
        <v>-4.1666666666666664E-2</v>
      </c>
      <c r="L13" s="81"/>
      <c r="M13" s="80">
        <f>SUM('2013г'!M41-1/24)</f>
        <v>-4.1666666666666664E-2</v>
      </c>
      <c r="N13" s="81"/>
      <c r="O13" s="80">
        <f>SUM('2013г'!O41-1/24)</f>
        <v>-4.1666666666666664E-2</v>
      </c>
      <c r="P13" s="81"/>
      <c r="Q13" s="80">
        <f>SUM('2013г'!Q41-1/24)</f>
        <v>-4.1666666666666664E-2</v>
      </c>
      <c r="R13" s="81"/>
      <c r="S13" s="80">
        <f>SUM('2013г'!S41-1/24)</f>
        <v>-4.1666666666666664E-2</v>
      </c>
      <c r="T13" s="81"/>
      <c r="U13" s="80">
        <f>SUM('2013г'!U41-1/24)</f>
        <v>-4.1666666666666664E-2</v>
      </c>
      <c r="V13" s="81"/>
      <c r="W13" s="80">
        <f>SUM('2013г'!W41-1/24)</f>
        <v>-4.1666666666666664E-2</v>
      </c>
      <c r="X13" s="81"/>
      <c r="Y13" s="80">
        <f>SUM('2013г'!Y41-1/24)</f>
        <v>-4.1666666666666664E-2</v>
      </c>
      <c r="Z13" s="81"/>
      <c r="AA13" s="80">
        <f>SUM('2013г'!AA41-1/24)</f>
        <v>-4.1666666666666664E-2</v>
      </c>
      <c r="AB13" s="81"/>
      <c r="AC13" s="80">
        <f>SUM('2013г'!AC41-1/24)</f>
        <v>-4.1666666666666664E-2</v>
      </c>
      <c r="AD13" s="81"/>
      <c r="AE13" s="80">
        <f>SUM('2013г'!AE41-1/24)</f>
        <v>-4.1666666666666664E-2</v>
      </c>
      <c r="AF13" s="81"/>
      <c r="AG13" s="80">
        <f>SUM('2013г'!AG41-1/24)</f>
        <v>-4.1666666666666664E-2</v>
      </c>
      <c r="AH13" s="81"/>
      <c r="AI13" s="80">
        <f>SUM('2013г'!AI41-1/24)</f>
        <v>-4.1666666666666664E-2</v>
      </c>
      <c r="AJ13" s="81"/>
      <c r="AK13" s="80">
        <f>SUM('2013г'!AK41-1/24)</f>
        <v>-4.1666666666666664E-2</v>
      </c>
      <c r="AL13" s="81"/>
      <c r="AM13" s="80">
        <f>SUM('2013г'!AM41-1/24)</f>
        <v>-4.1666666666666664E-2</v>
      </c>
      <c r="AN13" s="81"/>
      <c r="AO13" s="80">
        <f>SUM('2013г'!AO41-1/24)</f>
        <v>-4.1666666666666664E-2</v>
      </c>
      <c r="AP13" s="81"/>
      <c r="AQ13" s="80">
        <f>SUM('2013г'!AQ41-1/24)</f>
        <v>-4.1666666666666664E-2</v>
      </c>
      <c r="AR13" s="81"/>
      <c r="AS13" s="80">
        <f>SUM('2013г'!AS41-1/24)</f>
        <v>-4.1666666666666664E-2</v>
      </c>
      <c r="AT13" s="81"/>
      <c r="AU13" s="80">
        <f>SUM('2013г'!AU41-1/24)</f>
        <v>-4.1666666666666664E-2</v>
      </c>
      <c r="AV13" s="81"/>
      <c r="AW13" s="80">
        <f>SUM('2013г'!AW41-1/24)</f>
        <v>-4.1666666666666664E-2</v>
      </c>
      <c r="AX13" s="81"/>
      <c r="AY13" s="80">
        <f>SUM('2013г'!AY41-1/24)</f>
        <v>-4.1666666666666664E-2</v>
      </c>
      <c r="AZ13" s="81"/>
      <c r="BA13" s="80">
        <f>SUM('2013г'!BA41-1/24)</f>
        <v>-4.1666666666666664E-2</v>
      </c>
      <c r="BB13" s="81"/>
      <c r="BC13" s="80">
        <f>SUM('2013г'!BC41-1/24)</f>
        <v>-4.1666666666666664E-2</v>
      </c>
      <c r="BD13" s="81"/>
      <c r="BE13" s="80">
        <f>SUM('2013г'!BE41-1/24)</f>
        <v>-4.1666666666666664E-2</v>
      </c>
      <c r="BF13" s="81"/>
      <c r="BG13" s="80">
        <f>SUM('2013г'!BG41-1/24)</f>
        <v>-4.1666666666666664E-2</v>
      </c>
      <c r="BH13" s="81"/>
      <c r="BI13" s="80">
        <f>SUM('2013г'!BI41-1/24)</f>
        <v>-4.1666666666666664E-2</v>
      </c>
      <c r="BJ13" s="81"/>
      <c r="BK13" s="83">
        <f>SUM('2013г'!BK41-1/24)</f>
        <v>-4.1666666666666664E-2</v>
      </c>
      <c r="BL13" s="84"/>
      <c r="BM13" s="82">
        <f>SUM(C13:BL13)</f>
        <v>-1.2916666666666667</v>
      </c>
      <c r="BN13" s="82"/>
      <c r="BO13" s="23">
        <f>COUNTIF(C13:BL13,"&gt;0")</f>
        <v>0</v>
      </c>
      <c r="BP13" s="48">
        <f>SUM('2013г'!BO23)</f>
        <v>0</v>
      </c>
    </row>
    <row r="14" spans="1:68" s="15" customFormat="1" x14ac:dyDescent="0.25">
      <c r="A14" s="65" t="s">
        <v>9</v>
      </c>
      <c r="B14" s="66"/>
      <c r="C14" s="10">
        <f>--(TRUNC((COLUMN()-1)/2)&amp;$A14)</f>
        <v>41609</v>
      </c>
      <c r="D14" s="11">
        <f>--(TRUNC((COLUMN()-1)/2)&amp;$A14)</f>
        <v>41609</v>
      </c>
      <c r="E14" s="10">
        <f t="shared" ref="E14:BL14" si="4">--(TRUNC((COLUMN()-1)/2)&amp;$A14)</f>
        <v>41610</v>
      </c>
      <c r="F14" s="11">
        <f t="shared" si="4"/>
        <v>41610</v>
      </c>
      <c r="G14" s="10">
        <f t="shared" si="4"/>
        <v>41611</v>
      </c>
      <c r="H14" s="11">
        <f t="shared" si="4"/>
        <v>41611</v>
      </c>
      <c r="I14" s="10">
        <f t="shared" si="4"/>
        <v>41612</v>
      </c>
      <c r="J14" s="11">
        <f t="shared" si="4"/>
        <v>41612</v>
      </c>
      <c r="K14" s="10">
        <f t="shared" si="4"/>
        <v>41613</v>
      </c>
      <c r="L14" s="11">
        <f t="shared" si="4"/>
        <v>41613</v>
      </c>
      <c r="M14" s="10">
        <f t="shared" si="4"/>
        <v>41614</v>
      </c>
      <c r="N14" s="11">
        <f t="shared" si="4"/>
        <v>41614</v>
      </c>
      <c r="O14" s="10">
        <f t="shared" si="4"/>
        <v>41615</v>
      </c>
      <c r="P14" s="11">
        <f t="shared" si="4"/>
        <v>41615</v>
      </c>
      <c r="Q14" s="10">
        <f t="shared" si="4"/>
        <v>41616</v>
      </c>
      <c r="R14" s="11">
        <f t="shared" si="4"/>
        <v>41616</v>
      </c>
      <c r="S14" s="10">
        <f t="shared" si="4"/>
        <v>41617</v>
      </c>
      <c r="T14" s="11">
        <f t="shared" si="4"/>
        <v>41617</v>
      </c>
      <c r="U14" s="10">
        <f t="shared" si="4"/>
        <v>41618</v>
      </c>
      <c r="V14" s="11">
        <f t="shared" si="4"/>
        <v>41618</v>
      </c>
      <c r="W14" s="10">
        <f t="shared" si="4"/>
        <v>41619</v>
      </c>
      <c r="X14" s="11">
        <f t="shared" si="4"/>
        <v>41619</v>
      </c>
      <c r="Y14" s="10">
        <f t="shared" si="4"/>
        <v>41620</v>
      </c>
      <c r="Z14" s="11">
        <f t="shared" si="4"/>
        <v>41620</v>
      </c>
      <c r="AA14" s="10">
        <f t="shared" si="4"/>
        <v>41621</v>
      </c>
      <c r="AB14" s="11">
        <f t="shared" si="4"/>
        <v>41621</v>
      </c>
      <c r="AC14" s="10">
        <f t="shared" si="4"/>
        <v>41622</v>
      </c>
      <c r="AD14" s="11">
        <f t="shared" si="4"/>
        <v>41622</v>
      </c>
      <c r="AE14" s="10">
        <f t="shared" si="4"/>
        <v>41623</v>
      </c>
      <c r="AF14" s="11">
        <f t="shared" si="4"/>
        <v>41623</v>
      </c>
      <c r="AG14" s="10">
        <f t="shared" si="4"/>
        <v>41624</v>
      </c>
      <c r="AH14" s="11">
        <f t="shared" si="4"/>
        <v>41624</v>
      </c>
      <c r="AI14" s="10">
        <f t="shared" si="4"/>
        <v>41625</v>
      </c>
      <c r="AJ14" s="11">
        <f t="shared" si="4"/>
        <v>41625</v>
      </c>
      <c r="AK14" s="10">
        <f t="shared" si="4"/>
        <v>41626</v>
      </c>
      <c r="AL14" s="11">
        <f t="shared" si="4"/>
        <v>41626</v>
      </c>
      <c r="AM14" s="10">
        <f t="shared" si="4"/>
        <v>41627</v>
      </c>
      <c r="AN14" s="11">
        <f t="shared" si="4"/>
        <v>41627</v>
      </c>
      <c r="AO14" s="10">
        <f t="shared" si="4"/>
        <v>41628</v>
      </c>
      <c r="AP14" s="11">
        <f t="shared" si="4"/>
        <v>41628</v>
      </c>
      <c r="AQ14" s="10">
        <f t="shared" si="4"/>
        <v>41629</v>
      </c>
      <c r="AR14" s="11">
        <f t="shared" si="4"/>
        <v>41629</v>
      </c>
      <c r="AS14" s="10">
        <f t="shared" si="4"/>
        <v>41630</v>
      </c>
      <c r="AT14" s="11">
        <f t="shared" si="4"/>
        <v>41630</v>
      </c>
      <c r="AU14" s="10">
        <f t="shared" si="4"/>
        <v>41631</v>
      </c>
      <c r="AV14" s="11">
        <f t="shared" si="4"/>
        <v>41631</v>
      </c>
      <c r="AW14" s="10">
        <f t="shared" si="4"/>
        <v>41632</v>
      </c>
      <c r="AX14" s="11">
        <f t="shared" si="4"/>
        <v>41632</v>
      </c>
      <c r="AY14" s="10">
        <f t="shared" si="4"/>
        <v>41633</v>
      </c>
      <c r="AZ14" s="11">
        <f t="shared" si="4"/>
        <v>41633</v>
      </c>
      <c r="BA14" s="10">
        <f t="shared" si="4"/>
        <v>41634</v>
      </c>
      <c r="BB14" s="11">
        <f t="shared" si="4"/>
        <v>41634</v>
      </c>
      <c r="BC14" s="10">
        <f t="shared" si="4"/>
        <v>41635</v>
      </c>
      <c r="BD14" s="11">
        <f t="shared" si="4"/>
        <v>41635</v>
      </c>
      <c r="BE14" s="10">
        <f t="shared" si="4"/>
        <v>41636</v>
      </c>
      <c r="BF14" s="11">
        <f t="shared" si="4"/>
        <v>41636</v>
      </c>
      <c r="BG14" s="10">
        <f t="shared" si="4"/>
        <v>41637</v>
      </c>
      <c r="BH14" s="11">
        <f t="shared" si="4"/>
        <v>41637</v>
      </c>
      <c r="BI14" s="10">
        <f t="shared" si="4"/>
        <v>41638</v>
      </c>
      <c r="BJ14" s="11">
        <f t="shared" si="4"/>
        <v>41638</v>
      </c>
      <c r="BK14" s="10">
        <f t="shared" si="4"/>
        <v>41639</v>
      </c>
      <c r="BL14" s="11">
        <f t="shared" si="4"/>
        <v>41639</v>
      </c>
      <c r="BM14" s="67" t="s">
        <v>2</v>
      </c>
      <c r="BN14" s="67"/>
      <c r="BO14" s="49" t="s">
        <v>3</v>
      </c>
      <c r="BP14" s="50" t="s">
        <v>4</v>
      </c>
    </row>
    <row r="15" spans="1:68" s="22" customFormat="1" x14ac:dyDescent="0.25">
      <c r="A15" s="20" t="s">
        <v>0</v>
      </c>
      <c r="B15" s="21"/>
      <c r="C15" s="80">
        <f>SUM('2013г'!C36-1/24)</f>
        <v>-4.1666666666666664E-2</v>
      </c>
      <c r="D15" s="81"/>
      <c r="E15" s="80">
        <f>SUM('2013г'!E36-1/24)</f>
        <v>-4.1666666666666664E-2</v>
      </c>
      <c r="F15" s="81"/>
      <c r="G15" s="80">
        <f>SUM('2013г'!G36-1/24)</f>
        <v>-4.1666666666666664E-2</v>
      </c>
      <c r="H15" s="81"/>
      <c r="I15" s="80">
        <f>SUM('2013г'!I36-1/24)</f>
        <v>-4.1666666666666664E-2</v>
      </c>
      <c r="J15" s="81"/>
      <c r="K15" s="80">
        <f>SUM('2013г'!K36-1/24)</f>
        <v>-4.1666666666666664E-2</v>
      </c>
      <c r="L15" s="81"/>
      <c r="M15" s="80">
        <f>SUM('2013г'!M36-1/24)</f>
        <v>-4.1666666666666664E-2</v>
      </c>
      <c r="N15" s="81"/>
      <c r="O15" s="80">
        <f>SUM('2013г'!O36-1/24)</f>
        <v>-4.1666666666666664E-2</v>
      </c>
      <c r="P15" s="81"/>
      <c r="Q15" s="80">
        <f>SUM('2013г'!Q36-1/24)</f>
        <v>-4.1666666666666664E-2</v>
      </c>
      <c r="R15" s="81"/>
      <c r="S15" s="80">
        <f>SUM('2013г'!S36-1/24)</f>
        <v>-4.1666666666666664E-2</v>
      </c>
      <c r="T15" s="81"/>
      <c r="U15" s="80">
        <f>SUM('2013г'!U36-1/24)</f>
        <v>-4.1666666666666664E-2</v>
      </c>
      <c r="V15" s="81"/>
      <c r="W15" s="80">
        <f>SUM('2013г'!W36-1/24)</f>
        <v>-4.1666666666666664E-2</v>
      </c>
      <c r="X15" s="81"/>
      <c r="Y15" s="80">
        <f>SUM('2013г'!Y36-1/24)</f>
        <v>-4.1666666666666664E-2</v>
      </c>
      <c r="Z15" s="81"/>
      <c r="AA15" s="80">
        <f>SUM('2013г'!AA36-1/24)</f>
        <v>-4.1666666666666664E-2</v>
      </c>
      <c r="AB15" s="81"/>
      <c r="AC15" s="80">
        <f>SUM('2013г'!AC36-1/24)</f>
        <v>-4.1666666666666664E-2</v>
      </c>
      <c r="AD15" s="81"/>
      <c r="AE15" s="80">
        <f>SUM('2013г'!AE36-1/24)</f>
        <v>-4.1666666666666664E-2</v>
      </c>
      <c r="AF15" s="81"/>
      <c r="AG15" s="80">
        <f>SUM('2013г'!AG36-1/24)</f>
        <v>-4.1666666666666664E-2</v>
      </c>
      <c r="AH15" s="81"/>
      <c r="AI15" s="80">
        <f>SUM('2013г'!AI36-1/24)</f>
        <v>-4.1666666666666664E-2</v>
      </c>
      <c r="AJ15" s="81"/>
      <c r="AK15" s="80">
        <f>SUM('2013г'!AK36-1/24)</f>
        <v>-4.1666666666666664E-2</v>
      </c>
      <c r="AL15" s="81"/>
      <c r="AM15" s="80">
        <f>SUM('2013г'!AM36-1/24)</f>
        <v>-4.1666666666666664E-2</v>
      </c>
      <c r="AN15" s="81"/>
      <c r="AO15" s="80">
        <f>SUM('2013г'!AO36-1/24)</f>
        <v>-4.1666666666666664E-2</v>
      </c>
      <c r="AP15" s="81"/>
      <c r="AQ15" s="80">
        <f>SUM('2013г'!AQ36-1/24)</f>
        <v>-4.1666666666666664E-2</v>
      </c>
      <c r="AR15" s="81"/>
      <c r="AS15" s="80">
        <f>SUM('2013г'!AS36-1/24)</f>
        <v>-4.1666666666666664E-2</v>
      </c>
      <c r="AT15" s="81"/>
      <c r="AU15" s="80">
        <f>SUM('2013г'!AU36-1/24)</f>
        <v>-4.1666666666666664E-2</v>
      </c>
      <c r="AV15" s="81"/>
      <c r="AW15" s="80">
        <f>SUM('2013г'!AW36-1/24)</f>
        <v>-4.1666666666666664E-2</v>
      </c>
      <c r="AX15" s="81"/>
      <c r="AY15" s="80">
        <f>SUM('2013г'!AY36-1/24)</f>
        <v>-4.1666666666666664E-2</v>
      </c>
      <c r="AZ15" s="81"/>
      <c r="BA15" s="80">
        <f>SUM('2013г'!BA36-1/24)</f>
        <v>-4.1666666666666664E-2</v>
      </c>
      <c r="BB15" s="81"/>
      <c r="BC15" s="80">
        <f>SUM('2013г'!BC36-1/24)</f>
        <v>-4.1666666666666664E-2</v>
      </c>
      <c r="BD15" s="81"/>
      <c r="BE15" s="80">
        <f>SUM('2013г'!BE36-1/24)</f>
        <v>-4.1666666666666664E-2</v>
      </c>
      <c r="BF15" s="81"/>
      <c r="BG15" s="80">
        <f>SUM('2013г'!BG36-1/24)</f>
        <v>-4.1666666666666664E-2</v>
      </c>
      <c r="BH15" s="81"/>
      <c r="BI15" s="80">
        <f>SUM('2013г'!BI36-1/24)</f>
        <v>-4.1666666666666664E-2</v>
      </c>
      <c r="BJ15" s="81"/>
      <c r="BK15" s="80">
        <f>SUM('2013г'!BK36-1/24)</f>
        <v>-4.1666666666666664E-2</v>
      </c>
      <c r="BL15" s="81"/>
      <c r="BM15" s="82">
        <f>SUM(C15:BL15)</f>
        <v>-1.2916666666666667</v>
      </c>
      <c r="BN15" s="82"/>
      <c r="BO15" s="23">
        <f>COUNTIF(C15:BL15,"&gt;0")</f>
        <v>0</v>
      </c>
      <c r="BP15" s="48">
        <f>SUM('2013г'!BO37)</f>
        <v>0</v>
      </c>
    </row>
    <row r="16" spans="1:68" s="22" customFormat="1" x14ac:dyDescent="0.25">
      <c r="A16" s="71" t="s">
        <v>10</v>
      </c>
      <c r="B16" s="72"/>
      <c r="C16" s="80">
        <f>SUM('2013г'!C44-1/24)</f>
        <v>-4.1666666666666664E-2</v>
      </c>
      <c r="D16" s="81"/>
      <c r="E16" s="80">
        <f>SUM('2013г'!E44-1/24)</f>
        <v>-4.1666666666666664E-2</v>
      </c>
      <c r="F16" s="81"/>
      <c r="G16" s="80">
        <f>SUM('2013г'!G44-1/24)</f>
        <v>-4.1666666666666664E-2</v>
      </c>
      <c r="H16" s="81"/>
      <c r="I16" s="80">
        <f>SUM('2013г'!I44-1/24)</f>
        <v>-4.1666666666666664E-2</v>
      </c>
      <c r="J16" s="81"/>
      <c r="K16" s="80">
        <f>SUM('2013г'!K44-1/24)</f>
        <v>-4.1666666666666664E-2</v>
      </c>
      <c r="L16" s="81"/>
      <c r="M16" s="80">
        <f>SUM('2013г'!M44-1/24)</f>
        <v>-4.1666666666666664E-2</v>
      </c>
      <c r="N16" s="81"/>
      <c r="O16" s="80">
        <f>SUM('2013г'!O44-1/24)</f>
        <v>-4.1666666666666664E-2</v>
      </c>
      <c r="P16" s="81"/>
      <c r="Q16" s="80">
        <f>SUM('2013г'!Q44-1/24)</f>
        <v>-4.1666666666666664E-2</v>
      </c>
      <c r="R16" s="81"/>
      <c r="S16" s="80">
        <f>SUM('2013г'!S44-1/24)</f>
        <v>-4.1666666666666664E-2</v>
      </c>
      <c r="T16" s="81"/>
      <c r="U16" s="80">
        <f>SUM('2013г'!U44-1/24)</f>
        <v>-4.1666666666666664E-2</v>
      </c>
      <c r="V16" s="81"/>
      <c r="W16" s="80">
        <f>SUM('2013г'!W44-1/24)</f>
        <v>-4.1666666666666664E-2</v>
      </c>
      <c r="X16" s="81"/>
      <c r="Y16" s="80">
        <f>SUM('2013г'!Y44-1/24)</f>
        <v>-4.1666666666666664E-2</v>
      </c>
      <c r="Z16" s="81"/>
      <c r="AA16" s="80">
        <f>SUM('2013г'!AA44-1/24)</f>
        <v>-4.1666666666666664E-2</v>
      </c>
      <c r="AB16" s="81"/>
      <c r="AC16" s="80">
        <f>SUM('2013г'!AC44-1/24)</f>
        <v>-4.1666666666666664E-2</v>
      </c>
      <c r="AD16" s="81"/>
      <c r="AE16" s="80">
        <f>SUM('2013г'!AE44-1/24)</f>
        <v>-4.1666666666666664E-2</v>
      </c>
      <c r="AF16" s="81"/>
      <c r="AG16" s="80">
        <f>SUM('2013г'!AG44-1/24)</f>
        <v>-4.1666666666666664E-2</v>
      </c>
      <c r="AH16" s="81"/>
      <c r="AI16" s="80">
        <f>SUM('2013г'!AI44-1/24)</f>
        <v>-4.1666666666666664E-2</v>
      </c>
      <c r="AJ16" s="81"/>
      <c r="AK16" s="80">
        <f>SUM('2013г'!AK44-1/24)</f>
        <v>-4.1666666666666664E-2</v>
      </c>
      <c r="AL16" s="81"/>
      <c r="AM16" s="80">
        <f>SUM('2013г'!AM44-1/24)</f>
        <v>-4.1666666666666664E-2</v>
      </c>
      <c r="AN16" s="81"/>
      <c r="AO16" s="80">
        <f>SUM('2013г'!AO44-1/24)</f>
        <v>-4.1666666666666664E-2</v>
      </c>
      <c r="AP16" s="81"/>
      <c r="AQ16" s="80">
        <f>SUM('2013г'!AQ44-1/24)</f>
        <v>-4.1666666666666664E-2</v>
      </c>
      <c r="AR16" s="81"/>
      <c r="AS16" s="80">
        <f>SUM('2013г'!AS44-1/24)</f>
        <v>-4.1666666666666664E-2</v>
      </c>
      <c r="AT16" s="81"/>
      <c r="AU16" s="80">
        <f>SUM('2013г'!AU44-1/24)</f>
        <v>-4.1666666666666664E-2</v>
      </c>
      <c r="AV16" s="81"/>
      <c r="AW16" s="80">
        <f>SUM('2013г'!AW44-1/24)</f>
        <v>-4.1666666666666664E-2</v>
      </c>
      <c r="AX16" s="81"/>
      <c r="AY16" s="80">
        <f>SUM('2013г'!AY44-1/24)</f>
        <v>-4.1666666666666664E-2</v>
      </c>
      <c r="AZ16" s="81"/>
      <c r="BA16" s="80">
        <f>SUM('2013г'!BA44-1/24)</f>
        <v>-4.1666666666666664E-2</v>
      </c>
      <c r="BB16" s="81"/>
      <c r="BC16" s="80">
        <f>SUM('2013г'!BC44-1/24)</f>
        <v>-4.1666666666666664E-2</v>
      </c>
      <c r="BD16" s="81"/>
      <c r="BE16" s="80">
        <f>SUM('2013г'!BE44-1/24)</f>
        <v>-4.1666666666666664E-2</v>
      </c>
      <c r="BF16" s="81"/>
      <c r="BG16" s="80">
        <f>SUM('2013г'!BG44-1/24)</f>
        <v>-4.1666666666666664E-2</v>
      </c>
      <c r="BH16" s="81"/>
      <c r="BI16" s="80">
        <f>SUM('2013г'!BI44-1/24)</f>
        <v>-4.1666666666666664E-2</v>
      </c>
      <c r="BJ16" s="81"/>
      <c r="BK16" s="80">
        <f>SUM('2013г'!BK44-1/24)</f>
        <v>-4.1666666666666664E-2</v>
      </c>
      <c r="BL16" s="81"/>
      <c r="BM16" s="82">
        <f>SUM(C16:BL16)</f>
        <v>-1.2916666666666667</v>
      </c>
      <c r="BN16" s="82"/>
      <c r="BO16" s="23">
        <f>COUNTIF(C16:BL16,"&gt;0")</f>
        <v>0</v>
      </c>
      <c r="BP16" s="48">
        <f>SUM('2013г'!BO41)</f>
        <v>0</v>
      </c>
    </row>
    <row r="18" spans="7:7" x14ac:dyDescent="0.25">
      <c r="G18" t="s">
        <v>12</v>
      </c>
    </row>
  </sheetData>
  <sheetProtection selectLockedCells="1" selectUnlockedCells="1"/>
  <mergeCells count="335">
    <mergeCell ref="BK7:BL7"/>
    <mergeCell ref="BM7:BN7"/>
    <mergeCell ref="BA7:BB7"/>
    <mergeCell ref="BC7:BD7"/>
    <mergeCell ref="BE7:BF7"/>
    <mergeCell ref="BG7:BH7"/>
    <mergeCell ref="BI7:BJ7"/>
    <mergeCell ref="AQ7:AR7"/>
    <mergeCell ref="AS7:AT7"/>
    <mergeCell ref="AU7:AV7"/>
    <mergeCell ref="AW7:AX7"/>
    <mergeCell ref="AY7:AZ7"/>
    <mergeCell ref="AG7:AH7"/>
    <mergeCell ref="AI7:AJ7"/>
    <mergeCell ref="AK7:AL7"/>
    <mergeCell ref="AM7:AN7"/>
    <mergeCell ref="AO7:AP7"/>
    <mergeCell ref="W7:X7"/>
    <mergeCell ref="Y7:Z7"/>
    <mergeCell ref="AA7:AB7"/>
    <mergeCell ref="AC7:AD7"/>
    <mergeCell ref="AE7:AF7"/>
    <mergeCell ref="M7:N7"/>
    <mergeCell ref="O7:P7"/>
    <mergeCell ref="Q7:R7"/>
    <mergeCell ref="S7:T7"/>
    <mergeCell ref="U7:V7"/>
    <mergeCell ref="C7:D7"/>
    <mergeCell ref="E7:F7"/>
    <mergeCell ref="G7:H7"/>
    <mergeCell ref="I7:J7"/>
    <mergeCell ref="K7:L7"/>
    <mergeCell ref="BE6:BF6"/>
    <mergeCell ref="BG6:BH6"/>
    <mergeCell ref="BI6:BJ6"/>
    <mergeCell ref="BK6:BL6"/>
    <mergeCell ref="BM6:BN6"/>
    <mergeCell ref="AU6:AV6"/>
    <mergeCell ref="AW6:AX6"/>
    <mergeCell ref="AY6:AZ6"/>
    <mergeCell ref="BA6:BB6"/>
    <mergeCell ref="BC6:BD6"/>
    <mergeCell ref="AK6:AL6"/>
    <mergeCell ref="AM6:AN6"/>
    <mergeCell ref="AO6:AP6"/>
    <mergeCell ref="AQ6:AR6"/>
    <mergeCell ref="AS6:AT6"/>
    <mergeCell ref="AA6:AB6"/>
    <mergeCell ref="AC6:AD6"/>
    <mergeCell ref="AE6:AF6"/>
    <mergeCell ref="AG6:AH6"/>
    <mergeCell ref="AI6:AJ6"/>
    <mergeCell ref="BK4:BL4"/>
    <mergeCell ref="BM4:BN4"/>
    <mergeCell ref="A5:B5"/>
    <mergeCell ref="BM5:BN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BA4:BB4"/>
    <mergeCell ref="BC4:BD4"/>
    <mergeCell ref="BE4:BF4"/>
    <mergeCell ref="BG4:BH4"/>
    <mergeCell ref="BI4:BJ4"/>
    <mergeCell ref="AQ4:AR4"/>
    <mergeCell ref="AS4:AT4"/>
    <mergeCell ref="AU4:AV4"/>
    <mergeCell ref="AY4:AZ4"/>
    <mergeCell ref="AG4:AH4"/>
    <mergeCell ref="AI4:AJ4"/>
    <mergeCell ref="AK4:AL4"/>
    <mergeCell ref="AM4:AN4"/>
    <mergeCell ref="AO4:AP4"/>
    <mergeCell ref="W4:X4"/>
    <mergeCell ref="Y4:Z4"/>
    <mergeCell ref="AA4:AB4"/>
    <mergeCell ref="AC4:AD4"/>
    <mergeCell ref="AE4:AF4"/>
    <mergeCell ref="AW4:AX4"/>
    <mergeCell ref="A2:B2"/>
    <mergeCell ref="BM2:BN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Y3:AZ3"/>
    <mergeCell ref="AC3:AD3"/>
    <mergeCell ref="AE3:AF3"/>
    <mergeCell ref="AG3:AH3"/>
    <mergeCell ref="AI3:AJ3"/>
    <mergeCell ref="AK3:AL3"/>
    <mergeCell ref="AM3:AN3"/>
    <mergeCell ref="AO3:AP3"/>
    <mergeCell ref="AQ3:AR3"/>
    <mergeCell ref="BM8:BN8"/>
    <mergeCell ref="A4:B4"/>
    <mergeCell ref="A7:B7"/>
    <mergeCell ref="AS3:AT3"/>
    <mergeCell ref="AU3:AV3"/>
    <mergeCell ref="AW3:AX3"/>
    <mergeCell ref="BM3:BN3"/>
    <mergeCell ref="BA3:BB3"/>
    <mergeCell ref="BC3:BD3"/>
    <mergeCell ref="BE3:BF3"/>
    <mergeCell ref="BG3:BH3"/>
    <mergeCell ref="BI3:BJ3"/>
    <mergeCell ref="BK3:BL3"/>
    <mergeCell ref="AA3:AB3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A8:B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A11:B11"/>
    <mergeCell ref="BM11:BN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H12"/>
    <mergeCell ref="BI12:BJ12"/>
    <mergeCell ref="BK12:BL12"/>
    <mergeCell ref="BM12:BN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BA13:BB13"/>
    <mergeCell ref="BC13:BD13"/>
    <mergeCell ref="BE13:BF13"/>
    <mergeCell ref="BG13:BH13"/>
    <mergeCell ref="BI13:BJ13"/>
    <mergeCell ref="BK13:BL13"/>
    <mergeCell ref="BM13:BN13"/>
    <mergeCell ref="A14:B14"/>
    <mergeCell ref="BM14:BN14"/>
    <mergeCell ref="AI13:AJ13"/>
    <mergeCell ref="AK13:AL13"/>
    <mergeCell ref="AM13:AN13"/>
    <mergeCell ref="AO13:AP13"/>
    <mergeCell ref="AQ13:AR13"/>
    <mergeCell ref="AS13:AT13"/>
    <mergeCell ref="AU13:AV13"/>
    <mergeCell ref="AW13:AX13"/>
    <mergeCell ref="AY13:AZ13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BE16:BF16"/>
    <mergeCell ref="BG16:BH16"/>
    <mergeCell ref="BI16:BJ16"/>
    <mergeCell ref="BK16:BL16"/>
    <mergeCell ref="BM16:BN16"/>
    <mergeCell ref="AM16:AN16"/>
    <mergeCell ref="AO16:AP16"/>
    <mergeCell ref="AQ16:AR16"/>
    <mergeCell ref="AS16:AT16"/>
    <mergeCell ref="AU16:AV16"/>
    <mergeCell ref="AW16:AX16"/>
    <mergeCell ref="AY16:AZ16"/>
    <mergeCell ref="BA16:BB16"/>
    <mergeCell ref="BC16:BD16"/>
  </mergeCells>
  <conditionalFormatting sqref="C2:BL2">
    <cfRule type="expression" dxfId="43" priority="58">
      <formula>ISERROR(C2)</formula>
    </cfRule>
    <cfRule type="expression" dxfId="42" priority="59">
      <formula>ISEVEN(COLUMN(C2))*(WEEKDAY(C2,2)&gt;5)</formula>
    </cfRule>
  </conditionalFormatting>
  <conditionalFormatting sqref="C3:BL3">
    <cfRule type="cellIs" dxfId="41" priority="57" operator="equal">
      <formula>$G$3</formula>
    </cfRule>
  </conditionalFormatting>
  <conditionalFormatting sqref="C4:BL4">
    <cfRule type="cellIs" dxfId="40" priority="56" operator="equal">
      <formula>$G$3</formula>
    </cfRule>
  </conditionalFormatting>
  <conditionalFormatting sqref="C5:BL5">
    <cfRule type="expression" dxfId="39" priority="54">
      <formula>ISERROR(C5)</formula>
    </cfRule>
    <cfRule type="expression" dxfId="38" priority="55">
      <formula>ISEVEN(COLUMN(C5))*(WEEKDAY(C5,2)&gt;5)</formula>
    </cfRule>
  </conditionalFormatting>
  <conditionalFormatting sqref="BK6:BL6">
    <cfRule type="cellIs" dxfId="37" priority="53" operator="equal">
      <formula>$G$3</formula>
    </cfRule>
  </conditionalFormatting>
  <conditionalFormatting sqref="C7:BL7">
    <cfRule type="cellIs" dxfId="36" priority="52" operator="equal">
      <formula>$G$3</formula>
    </cfRule>
  </conditionalFormatting>
  <conditionalFormatting sqref="C4:BL4">
    <cfRule type="cellIs" dxfId="35" priority="51" operator="equal">
      <formula>$G$3</formula>
    </cfRule>
  </conditionalFormatting>
  <conditionalFormatting sqref="C4:BL4">
    <cfRule type="cellIs" dxfId="34" priority="50" operator="equal">
      <formula>$G$3</formula>
    </cfRule>
  </conditionalFormatting>
  <conditionalFormatting sqref="C7:BJ7">
    <cfRule type="cellIs" dxfId="33" priority="46" operator="equal">
      <formula>$G$3</formula>
    </cfRule>
  </conditionalFormatting>
  <conditionalFormatting sqref="C7:BJ7">
    <cfRule type="cellIs" dxfId="32" priority="45" operator="equal">
      <formula>$G$3</formula>
    </cfRule>
  </conditionalFormatting>
  <conditionalFormatting sqref="C7:BJ7">
    <cfRule type="cellIs" dxfId="31" priority="44" operator="equal">
      <formula>$G$3</formula>
    </cfRule>
  </conditionalFormatting>
  <conditionalFormatting sqref="C6:BJ6">
    <cfRule type="cellIs" dxfId="30" priority="31" operator="equal">
      <formula>$G$3</formula>
    </cfRule>
  </conditionalFormatting>
  <conditionalFormatting sqref="C8:BL8">
    <cfRule type="expression" dxfId="29" priority="29">
      <formula>ISERROR(C8)</formula>
    </cfRule>
    <cfRule type="expression" dxfId="28" priority="30">
      <formula>ISEVEN(COLUMN(C8))*(WEEKDAY(C8,2)&gt;5)</formula>
    </cfRule>
  </conditionalFormatting>
  <conditionalFormatting sqref="C9:BL10">
    <cfRule type="cellIs" dxfId="27" priority="28" operator="equal">
      <formula>$G$3</formula>
    </cfRule>
  </conditionalFormatting>
  <conditionalFormatting sqref="C10:BL10">
    <cfRule type="cellIs" dxfId="26" priority="27" operator="equal">
      <formula>$G$3</formula>
    </cfRule>
  </conditionalFormatting>
  <conditionalFormatting sqref="C11:BL11">
    <cfRule type="expression" dxfId="25" priority="25">
      <formula>ISERROR(C11)</formula>
    </cfRule>
    <cfRule type="expression" dxfId="24" priority="26">
      <formula>ISEVEN(COLUMN(C11))*(WEEKDAY(C11,2)&gt;5)</formula>
    </cfRule>
  </conditionalFormatting>
  <conditionalFormatting sqref="BK12:BL12">
    <cfRule type="cellIs" dxfId="23" priority="24" operator="equal">
      <formula>$G$3</formula>
    </cfRule>
  </conditionalFormatting>
  <conditionalFormatting sqref="C13:BL13">
    <cfRule type="cellIs" dxfId="22" priority="23" operator="equal">
      <formula>$G$3</formula>
    </cfRule>
  </conditionalFormatting>
  <conditionalFormatting sqref="C10:BL10">
    <cfRule type="cellIs" dxfId="21" priority="22" operator="equal">
      <formula>$G$3</formula>
    </cfRule>
  </conditionalFormatting>
  <conditionalFormatting sqref="C10:BL10">
    <cfRule type="cellIs" dxfId="20" priority="21" operator="equal">
      <formula>$G$3</formula>
    </cfRule>
  </conditionalFormatting>
  <conditionalFormatting sqref="C13:BL13">
    <cfRule type="cellIs" dxfId="19" priority="20" operator="equal">
      <formula>$G$3</formula>
    </cfRule>
  </conditionalFormatting>
  <conditionalFormatting sqref="C13:BL13">
    <cfRule type="cellIs" dxfId="18" priority="19" operator="equal">
      <formula>$G$3</formula>
    </cfRule>
  </conditionalFormatting>
  <conditionalFormatting sqref="C13:BL13">
    <cfRule type="cellIs" dxfId="17" priority="18" operator="equal">
      <formula>$G$3</formula>
    </cfRule>
  </conditionalFormatting>
  <conditionalFormatting sqref="C12:BL12">
    <cfRule type="cellIs" dxfId="16" priority="17" operator="equal">
      <formula>$G$3</formula>
    </cfRule>
  </conditionalFormatting>
  <conditionalFormatting sqref="C14:BL14">
    <cfRule type="expression" dxfId="15" priority="15">
      <formula>ISERROR(C14)</formula>
    </cfRule>
    <cfRule type="expression" dxfId="14" priority="16">
      <formula>ISEVEN(COLUMN(C14))*(WEEKDAY(C14,2)&gt;5)</formula>
    </cfRule>
  </conditionalFormatting>
  <conditionalFormatting sqref="BK15:BL15">
    <cfRule type="cellIs" dxfId="13" priority="14" operator="equal">
      <formula>$G$3</formula>
    </cfRule>
  </conditionalFormatting>
  <conditionalFormatting sqref="C16:BL16">
    <cfRule type="cellIs" dxfId="12" priority="13" operator="equal">
      <formula>$G$3</formula>
    </cfRule>
  </conditionalFormatting>
  <conditionalFormatting sqref="C16:BL16">
    <cfRule type="cellIs" dxfId="11" priority="12" operator="equal">
      <formula>$G$3</formula>
    </cfRule>
  </conditionalFormatting>
  <conditionalFormatting sqref="C16:BL16">
    <cfRule type="cellIs" dxfId="10" priority="11" operator="equal">
      <formula>$G$3</formula>
    </cfRule>
  </conditionalFormatting>
  <conditionalFormatting sqref="C16:BL16">
    <cfRule type="cellIs" dxfId="9" priority="10" operator="equal">
      <formula>$G$3</formula>
    </cfRule>
  </conditionalFormatting>
  <conditionalFormatting sqref="C15:BL15">
    <cfRule type="cellIs" dxfId="8" priority="9" operator="equal">
      <formula>$G$3</formula>
    </cfRule>
  </conditionalFormatting>
  <conditionalFormatting sqref="C5:BL5">
    <cfRule type="expression" dxfId="7" priority="7">
      <formula>ISERROR(C5)</formula>
    </cfRule>
    <cfRule type="expression" dxfId="6" priority="8">
      <formula>ISEVEN(COLUMN(C5))*(WEEKDAY(C5,2)&gt;5)</formula>
    </cfRule>
  </conditionalFormatting>
  <conditionalFormatting sqref="C8:BL8">
    <cfRule type="expression" dxfId="5" priority="5">
      <formula>ISERROR(C8)</formula>
    </cfRule>
    <cfRule type="expression" dxfId="4" priority="6">
      <formula>ISEVEN(COLUMN(C8))*(WEEKDAY(C8,2)&gt;5)</formula>
    </cfRule>
  </conditionalFormatting>
  <conditionalFormatting sqref="C11:BL11">
    <cfRule type="expression" dxfId="3" priority="3">
      <formula>ISERROR(C11)</formula>
    </cfRule>
    <cfRule type="expression" dxfId="2" priority="4">
      <formula>ISEVEN(COLUMN(C11))*(WEEKDAY(C11,2)&gt;5)</formula>
    </cfRule>
  </conditionalFormatting>
  <conditionalFormatting sqref="C14:BL14">
    <cfRule type="expression" dxfId="1" priority="1">
      <formula>ISERROR(C14)</formula>
    </cfRule>
    <cfRule type="expression" dxfId="0" priority="2">
      <formula>ISEVEN(COLUMN(C14))*(WEEKDAY(C14,2)&gt;5)</formula>
    </cfRule>
  </conditionalFormatting>
  <dataValidations count="1">
    <dataValidation type="list" allowBlank="1" showInputMessage="1" showErrorMessage="1" sqref="A2 A11 A5 A8 A14">
      <formula1>"Январь,Февраль,Март,Апрель,Май,Июнь,Июль,Август,Сентябрь,Октябрь,Ноябрь,Декабрь"</formula1>
    </dataValidation>
  </dataValidations>
  <pageMargins left="0.2" right="0.19" top="0.47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2013г</vt:lpstr>
      <vt:lpstr>2013_2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2013-10-03T07:04:05Z</dcterms:modified>
</cp:coreProperties>
</file>