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O4" i="1"/>
  <c r="BM3" i="2"/>
  <c r="G3"/>
  <c r="BK3"/>
  <c r="BI3"/>
  <c r="BG3"/>
  <c r="BE3"/>
  <c r="BC3"/>
  <c r="BA3"/>
  <c r="AY3"/>
  <c r="AW3"/>
  <c r="AU3"/>
  <c r="AS3"/>
  <c r="AQ3"/>
  <c r="AO3"/>
  <c r="AM3"/>
  <c r="AK3"/>
  <c r="AI3"/>
  <c r="AG3"/>
  <c r="AE3"/>
  <c r="AC3"/>
  <c r="AA3"/>
  <c r="Y3"/>
  <c r="W3"/>
  <c r="U3"/>
  <c r="S3"/>
  <c r="Q3"/>
  <c r="O3"/>
  <c r="M3"/>
  <c r="K3"/>
  <c r="I3"/>
  <c r="BO7" i="1"/>
  <c r="BL2" i="2"/>
  <c r="BK2"/>
  <c r="BJ2"/>
  <c r="BI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N4" i="1"/>
  <c r="BM3"/>
  <c r="BO3"/>
  <c r="BO3" i="2" l="1"/>
  <c r="BP3" s="1"/>
  <c r="BL6" i="1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E7"/>
  <c r="G7"/>
  <c r="I7"/>
  <c r="K7"/>
  <c r="M7"/>
  <c r="O7"/>
  <c r="Q7"/>
  <c r="S7"/>
  <c r="U7"/>
  <c r="W7"/>
  <c r="Y7"/>
  <c r="AA7"/>
  <c r="AC7"/>
  <c r="AE7"/>
  <c r="AG7"/>
  <c r="AI7"/>
  <c r="AK7"/>
  <c r="AM7"/>
  <c r="AO7"/>
  <c r="AQ7"/>
  <c r="AS7"/>
  <c r="AU7"/>
  <c r="AW7"/>
  <c r="AY7"/>
  <c r="BA7"/>
  <c r="BC7"/>
  <c r="BE7"/>
  <c r="BG7"/>
  <c r="BI7"/>
  <c r="BK7"/>
  <c r="C7"/>
  <c r="E3"/>
  <c r="G3"/>
  <c r="I3"/>
  <c r="K3"/>
  <c r="AA3"/>
  <c r="AC3"/>
  <c r="AE3"/>
  <c r="AG3"/>
  <c r="AI3"/>
  <c r="AK3"/>
  <c r="AM3"/>
  <c r="AO3"/>
  <c r="AQ3"/>
  <c r="AS3"/>
  <c r="AU3"/>
  <c r="AW3"/>
  <c r="AY3"/>
  <c r="BA3"/>
  <c r="BC3"/>
  <c r="BE3"/>
  <c r="BG3"/>
  <c r="BI3"/>
  <c r="BK3"/>
  <c r="C3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BL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D2"/>
  <c r="C2"/>
  <c r="BN8" l="1"/>
  <c r="BL9"/>
  <c r="BK10" s="1"/>
  <c r="BK9"/>
  <c r="BJ9"/>
  <c r="BI9"/>
  <c r="BH9"/>
  <c r="BG9"/>
  <c r="BF9"/>
  <c r="BE9"/>
  <c r="BD9"/>
  <c r="BC9"/>
  <c r="BB9"/>
  <c r="BA9"/>
  <c r="AZ9"/>
  <c r="AY10" s="1"/>
  <c r="AY9"/>
  <c r="AX9"/>
  <c r="AW9"/>
  <c r="AV9"/>
  <c r="AU10" s="1"/>
  <c r="AU9"/>
  <c r="AT9"/>
  <c r="AS9"/>
  <c r="AR9"/>
  <c r="AQ10" s="1"/>
  <c r="AQ9"/>
  <c r="AP9"/>
  <c r="AO9"/>
  <c r="AN9"/>
  <c r="AM10" s="1"/>
  <c r="AM9"/>
  <c r="AL9"/>
  <c r="AK9"/>
  <c r="AJ9"/>
  <c r="AI9"/>
  <c r="AH9"/>
  <c r="AG9"/>
  <c r="AF9"/>
  <c r="AE10" s="1"/>
  <c r="AE9"/>
  <c r="AD9"/>
  <c r="AC9"/>
  <c r="AB9"/>
  <c r="AA9"/>
  <c r="Z9"/>
  <c r="Y9"/>
  <c r="X9"/>
  <c r="W10" s="1"/>
  <c r="W9"/>
  <c r="V9"/>
  <c r="U9"/>
  <c r="T9"/>
  <c r="S10" s="1"/>
  <c r="S9"/>
  <c r="R9"/>
  <c r="Q9"/>
  <c r="P9"/>
  <c r="O9"/>
  <c r="N9"/>
  <c r="M9"/>
  <c r="L9"/>
  <c r="K9"/>
  <c r="J9"/>
  <c r="I9"/>
  <c r="H9"/>
  <c r="G10" s="1"/>
  <c r="G9"/>
  <c r="F9"/>
  <c r="E9"/>
  <c r="D9"/>
  <c r="C9"/>
  <c r="BC10"/>
  <c r="E10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3" s="1"/>
  <c r="Y5"/>
  <c r="X5"/>
  <c r="W3" s="1"/>
  <c r="W5"/>
  <c r="V5"/>
  <c r="U3" s="1"/>
  <c r="U5"/>
  <c r="T5"/>
  <c r="S3" s="1"/>
  <c r="S5"/>
  <c r="R5"/>
  <c r="Q3" s="1"/>
  <c r="Q5"/>
  <c r="P5"/>
  <c r="O3" s="1"/>
  <c r="O5"/>
  <c r="N5"/>
  <c r="M3" s="1"/>
  <c r="M5"/>
  <c r="L5"/>
  <c r="K5"/>
  <c r="J5"/>
  <c r="I5"/>
  <c r="H5"/>
  <c r="G5"/>
  <c r="F5"/>
  <c r="E5"/>
  <c r="D5"/>
  <c r="C5"/>
  <c r="AA10" l="1"/>
  <c r="BG10"/>
  <c r="I10"/>
  <c r="C10"/>
  <c r="AI10"/>
  <c r="D10"/>
  <c r="H10"/>
  <c r="P10"/>
  <c r="T10"/>
  <c r="X10"/>
  <c r="AB10"/>
  <c r="AF10"/>
  <c r="AJ10"/>
  <c r="AN10"/>
  <c r="AR10"/>
  <c r="AV10"/>
  <c r="AZ10"/>
  <c r="BD10"/>
  <c r="BH10"/>
  <c r="BL10"/>
  <c r="O10"/>
  <c r="M10"/>
  <c r="Q10"/>
  <c r="U10"/>
  <c r="Y10"/>
  <c r="AC10"/>
  <c r="AG10"/>
  <c r="AK10"/>
  <c r="AO10"/>
  <c r="AS10"/>
  <c r="AW10"/>
  <c r="BA10"/>
  <c r="BE10"/>
  <c r="BI10"/>
  <c r="L10"/>
  <c r="K10"/>
  <c r="F10"/>
  <c r="J10"/>
  <c r="N10"/>
  <c r="R10"/>
  <c r="V10"/>
  <c r="Z10"/>
  <c r="AD10"/>
  <c r="AH10"/>
  <c r="AL10"/>
  <c r="AP10"/>
  <c r="AT10"/>
  <c r="AX10"/>
  <c r="BB10"/>
  <c r="BF10"/>
  <c r="BJ10"/>
  <c r="BM7" l="1"/>
</calcChain>
</file>

<file path=xl/sharedStrings.xml><?xml version="1.0" encoding="utf-8"?>
<sst xmlns="http://schemas.openxmlformats.org/spreadsheetml/2006/main" count="13" uniqueCount="6">
  <si>
    <t>Кириллов.В.Н</t>
  </si>
  <si>
    <t>Август</t>
  </si>
  <si>
    <t>всего\час</t>
  </si>
  <si>
    <t>Сутормин.А.</t>
  </si>
  <si>
    <t>кол.смен</t>
  </si>
  <si>
    <t>раб\час</t>
  </si>
</sst>
</file>

<file path=xl/styles.xml><?xml version="1.0" encoding="utf-8"?>
<styleSheet xmlns="http://schemas.openxmlformats.org/spreadsheetml/2006/main">
  <numFmts count="3">
    <numFmt numFmtId="164" formatCode="h:mm;@"/>
    <numFmt numFmtId="165" formatCode="d"/>
    <numFmt numFmtId="166" formatCode="ddd"/>
  </numFmts>
  <fonts count="6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4" fontId="0" fillId="0" borderId="3" xfId="0" applyNumberFormat="1" applyFill="1" applyBorder="1" applyAlignment="1"/>
    <xf numFmtId="164" fontId="0" fillId="0" borderId="4" xfId="0" applyNumberFormat="1" applyFill="1" applyBorder="1" applyAlignment="1"/>
    <xf numFmtId="164" fontId="0" fillId="0" borderId="0" xfId="0" applyNumberFormat="1" applyFill="1" applyAlignment="1">
      <alignment horizontal="center"/>
    </xf>
    <xf numFmtId="1" fontId="0" fillId="0" borderId="6" xfId="0" applyNumberFormat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6" fontId="0" fillId="0" borderId="8" xfId="0" applyNumberFormat="1" applyBorder="1" applyAlignment="1">
      <alignment horizontal="center"/>
    </xf>
    <xf numFmtId="46" fontId="0" fillId="0" borderId="9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6" fontId="0" fillId="0" borderId="6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6" fontId="0" fillId="0" borderId="6" xfId="0" applyNumberFormat="1" applyBorder="1" applyAlignment="1">
      <alignment horizontal="center"/>
    </xf>
    <xf numFmtId="46" fontId="3" fillId="0" borderId="7" xfId="0" applyNumberFormat="1" applyFont="1" applyFill="1" applyBorder="1" applyAlignment="1">
      <alignment horizontal="center"/>
    </xf>
    <xf numFmtId="46" fontId="3" fillId="0" borderId="5" xfId="0" applyNumberFormat="1" applyFont="1" applyFill="1" applyBorder="1" applyAlignment="1">
      <alignment horizontal="center"/>
    </xf>
    <xf numFmtId="46" fontId="0" fillId="3" borderId="8" xfId="0" applyNumberFormat="1" applyFill="1" applyBorder="1" applyAlignment="1">
      <alignment horizontal="center"/>
    </xf>
    <xf numFmtId="46" fontId="0" fillId="3" borderId="9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46" fontId="0" fillId="0" borderId="6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3" fillId="0" borderId="8" xfId="0" applyNumberFormat="1" applyFont="1" applyFill="1" applyBorder="1" applyAlignment="1"/>
    <xf numFmtId="164" fontId="3" fillId="0" borderId="9" xfId="0" applyNumberFormat="1" applyFont="1" applyFill="1" applyBorder="1" applyAlignment="1"/>
    <xf numFmtId="1" fontId="0" fillId="0" borderId="6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11"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color theme="0"/>
      </font>
      <numFmt numFmtId="167" formatCode=";;;"/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color theme="0"/>
      </font>
      <numFmt numFmtId="167" formatCode=";;;"/>
    </dxf>
    <dxf>
      <fill>
        <patternFill>
          <bgColor theme="6" tint="0.39994506668294322"/>
        </patternFill>
      </fill>
    </dxf>
    <dxf>
      <font>
        <color theme="0"/>
      </font>
      <numFmt numFmtId="167" formatCode=";;;"/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0"/>
  <sheetViews>
    <sheetView zoomScale="80" zoomScaleNormal="80" workbookViewId="0">
      <selection activeCell="F14" sqref="F14"/>
    </sheetView>
  </sheetViews>
  <sheetFormatPr defaultColWidth="6.140625" defaultRowHeight="15"/>
  <cols>
    <col min="1" max="1" width="6.140625" style="1"/>
    <col min="2" max="2" width="9.42578125" style="1" customWidth="1"/>
    <col min="3" max="3" width="6.140625" style="1"/>
    <col min="4" max="4" width="8" style="1" bestFit="1" customWidth="1"/>
    <col min="5" max="67" width="6.140625" style="1"/>
    <col min="68" max="68" width="11.28515625" style="1" customWidth="1"/>
    <col min="69" max="16384" width="6.140625" style="1"/>
  </cols>
  <sheetData>
    <row r="1" spans="1:68" ht="24" customHeight="1"/>
    <row r="2" spans="1:68" s="17" customFormat="1">
      <c r="A2" s="30" t="s">
        <v>1</v>
      </c>
      <c r="B2" s="31"/>
      <c r="C2" s="12">
        <f>--(TRUNC((COLUMN()-1)/2)&amp;$A2)</f>
        <v>41487</v>
      </c>
      <c r="D2" s="13">
        <f>--(TRUNC((COLUMN()-1)/2)&amp;$A2)</f>
        <v>41487</v>
      </c>
      <c r="E2" s="12">
        <f t="shared" ref="E2:BL2" si="0">--(TRUNC((COLUMN()-1)/2)&amp;$A2)</f>
        <v>41488</v>
      </c>
      <c r="F2" s="13">
        <f t="shared" si="0"/>
        <v>41488</v>
      </c>
      <c r="G2" s="12">
        <f t="shared" si="0"/>
        <v>41489</v>
      </c>
      <c r="H2" s="13">
        <f t="shared" si="0"/>
        <v>41489</v>
      </c>
      <c r="I2" s="12">
        <f t="shared" si="0"/>
        <v>41490</v>
      </c>
      <c r="J2" s="13">
        <f t="shared" si="0"/>
        <v>41490</v>
      </c>
      <c r="K2" s="12">
        <f t="shared" si="0"/>
        <v>41491</v>
      </c>
      <c r="L2" s="13">
        <f t="shared" si="0"/>
        <v>41491</v>
      </c>
      <c r="M2" s="12">
        <f t="shared" si="0"/>
        <v>41492</v>
      </c>
      <c r="N2" s="13">
        <f t="shared" si="0"/>
        <v>41492</v>
      </c>
      <c r="O2" s="12">
        <f t="shared" si="0"/>
        <v>41493</v>
      </c>
      <c r="P2" s="13">
        <f t="shared" si="0"/>
        <v>41493</v>
      </c>
      <c r="Q2" s="12">
        <f t="shared" si="0"/>
        <v>41494</v>
      </c>
      <c r="R2" s="13">
        <f t="shared" si="0"/>
        <v>41494</v>
      </c>
      <c r="S2" s="12">
        <f t="shared" si="0"/>
        <v>41495</v>
      </c>
      <c r="T2" s="13">
        <f t="shared" si="0"/>
        <v>41495</v>
      </c>
      <c r="U2" s="12">
        <f t="shared" si="0"/>
        <v>41496</v>
      </c>
      <c r="V2" s="13">
        <f t="shared" si="0"/>
        <v>41496</v>
      </c>
      <c r="W2" s="12">
        <f t="shared" si="0"/>
        <v>41497</v>
      </c>
      <c r="X2" s="13">
        <f t="shared" si="0"/>
        <v>41497</v>
      </c>
      <c r="Y2" s="12">
        <f t="shared" si="0"/>
        <v>41498</v>
      </c>
      <c r="Z2" s="13">
        <f t="shared" si="0"/>
        <v>41498</v>
      </c>
      <c r="AA2" s="12">
        <f t="shared" si="0"/>
        <v>41499</v>
      </c>
      <c r="AB2" s="13">
        <f t="shared" si="0"/>
        <v>41499</v>
      </c>
      <c r="AC2" s="12">
        <f t="shared" si="0"/>
        <v>41500</v>
      </c>
      <c r="AD2" s="13">
        <f t="shared" si="0"/>
        <v>41500</v>
      </c>
      <c r="AE2" s="12">
        <f t="shared" si="0"/>
        <v>41501</v>
      </c>
      <c r="AF2" s="13">
        <f t="shared" si="0"/>
        <v>41501</v>
      </c>
      <c r="AG2" s="12">
        <f t="shared" si="0"/>
        <v>41502</v>
      </c>
      <c r="AH2" s="13">
        <f t="shared" si="0"/>
        <v>41502</v>
      </c>
      <c r="AI2" s="12">
        <f t="shared" si="0"/>
        <v>41503</v>
      </c>
      <c r="AJ2" s="13">
        <f t="shared" si="0"/>
        <v>41503</v>
      </c>
      <c r="AK2" s="12">
        <f t="shared" si="0"/>
        <v>41504</v>
      </c>
      <c r="AL2" s="13">
        <f t="shared" si="0"/>
        <v>41504</v>
      </c>
      <c r="AM2" s="12">
        <f t="shared" si="0"/>
        <v>41505</v>
      </c>
      <c r="AN2" s="13">
        <f t="shared" si="0"/>
        <v>41505</v>
      </c>
      <c r="AO2" s="12">
        <f t="shared" si="0"/>
        <v>41506</v>
      </c>
      <c r="AP2" s="13">
        <f t="shared" si="0"/>
        <v>41506</v>
      </c>
      <c r="AQ2" s="12">
        <f t="shared" si="0"/>
        <v>41507</v>
      </c>
      <c r="AR2" s="13">
        <f t="shared" si="0"/>
        <v>41507</v>
      </c>
      <c r="AS2" s="12">
        <f t="shared" si="0"/>
        <v>41508</v>
      </c>
      <c r="AT2" s="13">
        <f t="shared" si="0"/>
        <v>41508</v>
      </c>
      <c r="AU2" s="12">
        <f t="shared" si="0"/>
        <v>41509</v>
      </c>
      <c r="AV2" s="13">
        <f t="shared" si="0"/>
        <v>41509</v>
      </c>
      <c r="AW2" s="12">
        <f t="shared" si="0"/>
        <v>41510</v>
      </c>
      <c r="AX2" s="13">
        <f t="shared" si="0"/>
        <v>41510</v>
      </c>
      <c r="AY2" s="12">
        <f t="shared" si="0"/>
        <v>41511</v>
      </c>
      <c r="AZ2" s="13">
        <f t="shared" si="0"/>
        <v>41511</v>
      </c>
      <c r="BA2" s="12">
        <f t="shared" si="0"/>
        <v>41512</v>
      </c>
      <c r="BB2" s="13">
        <f t="shared" si="0"/>
        <v>41512</v>
      </c>
      <c r="BC2" s="12">
        <f t="shared" si="0"/>
        <v>41513</v>
      </c>
      <c r="BD2" s="13">
        <f t="shared" si="0"/>
        <v>41513</v>
      </c>
      <c r="BE2" s="12">
        <f t="shared" si="0"/>
        <v>41514</v>
      </c>
      <c r="BF2" s="13">
        <f t="shared" si="0"/>
        <v>41514</v>
      </c>
      <c r="BG2" s="12">
        <f t="shared" si="0"/>
        <v>41515</v>
      </c>
      <c r="BH2" s="13">
        <f t="shared" si="0"/>
        <v>41515</v>
      </c>
      <c r="BI2" s="12">
        <f t="shared" si="0"/>
        <v>41516</v>
      </c>
      <c r="BJ2" s="13">
        <f t="shared" si="0"/>
        <v>41516</v>
      </c>
      <c r="BK2" s="12">
        <f t="shared" si="0"/>
        <v>41517</v>
      </c>
      <c r="BL2" s="13">
        <f t="shared" si="0"/>
        <v>41517</v>
      </c>
      <c r="BM2" s="33" t="s">
        <v>2</v>
      </c>
      <c r="BN2" s="33"/>
      <c r="BO2" s="22" t="s">
        <v>4</v>
      </c>
      <c r="BP2" s="23"/>
    </row>
    <row r="3" spans="1:68" s="10" customFormat="1">
      <c r="A3" s="8" t="s">
        <v>0</v>
      </c>
      <c r="B3" s="9"/>
      <c r="C3" s="32">
        <f>D4-C4+(C4&gt;D5)</f>
        <v>0.375</v>
      </c>
      <c r="D3" s="32"/>
      <c r="E3" s="32">
        <f t="shared" ref="E3" si="1">F4-E4+(E4&gt;F5)</f>
        <v>0.35416666666666669</v>
      </c>
      <c r="F3" s="32"/>
      <c r="G3" s="32">
        <f t="shared" ref="G3" si="2">H4-G4+(G4&gt;H5)</f>
        <v>0</v>
      </c>
      <c r="H3" s="32"/>
      <c r="I3" s="32">
        <f t="shared" ref="I3" si="3">J4-I4+(I4&gt;J5)</f>
        <v>0</v>
      </c>
      <c r="J3" s="32"/>
      <c r="K3" s="32">
        <f t="shared" ref="K3" si="4">L4-K4+(K4&gt;L5)</f>
        <v>0.29166666666666669</v>
      </c>
      <c r="L3" s="32"/>
      <c r="M3" s="32">
        <f t="shared" ref="M3" si="5">N4-M4+(M4&gt;N5)</f>
        <v>0.5</v>
      </c>
      <c r="N3" s="32"/>
      <c r="O3" s="32">
        <f t="shared" ref="O3" si="6">P4-O4+(O4&gt;P5)</f>
        <v>0.45833333333333326</v>
      </c>
      <c r="P3" s="32"/>
      <c r="Q3" s="32">
        <f t="shared" ref="Q3" si="7">R4-Q4+(Q4&gt;R5)</f>
        <v>0.375</v>
      </c>
      <c r="R3" s="32"/>
      <c r="S3" s="32">
        <f t="shared" ref="S3" si="8">T4-S4+(S4&gt;T5)</f>
        <v>0.33333333333333337</v>
      </c>
      <c r="T3" s="32"/>
      <c r="U3" s="32">
        <f t="shared" ref="U3" si="9">V4-U4+(U4&gt;V5)</f>
        <v>0</v>
      </c>
      <c r="V3" s="32"/>
      <c r="W3" s="38">
        <f t="shared" ref="W3" si="10">X4-W4+(W4&gt;X5)</f>
        <v>0</v>
      </c>
      <c r="X3" s="38"/>
      <c r="Y3" s="32">
        <f t="shared" ref="Y3" si="11">Z4-Y4+(Y4&gt;Z5)</f>
        <v>0.375</v>
      </c>
      <c r="Z3" s="32"/>
      <c r="AA3" s="32">
        <f t="shared" ref="AA3" si="12">AB4-AA4+(AA4&gt;AB5)</f>
        <v>0</v>
      </c>
      <c r="AB3" s="32"/>
      <c r="AC3" s="32">
        <f t="shared" ref="AC3" si="13">AD4-AC4+(AC4&gt;AD5)</f>
        <v>0</v>
      </c>
      <c r="AD3" s="32"/>
      <c r="AE3" s="32">
        <f t="shared" ref="AE3" si="14">AF4-AE4+(AE4&gt;AF5)</f>
        <v>0</v>
      </c>
      <c r="AF3" s="32"/>
      <c r="AG3" s="32">
        <f t="shared" ref="AG3" si="15">AH4-AG4+(AG4&gt;AH5)</f>
        <v>0</v>
      </c>
      <c r="AH3" s="32"/>
      <c r="AI3" s="32">
        <f t="shared" ref="AI3" si="16">AJ4-AI4+(AI4&gt;AJ5)</f>
        <v>0</v>
      </c>
      <c r="AJ3" s="32"/>
      <c r="AK3" s="32">
        <f t="shared" ref="AK3" si="17">AL4-AK4+(AK4&gt;AL5)</f>
        <v>0</v>
      </c>
      <c r="AL3" s="32"/>
      <c r="AM3" s="32">
        <f t="shared" ref="AM3" si="18">AN4-AM4+(AM4&gt;AN5)</f>
        <v>0</v>
      </c>
      <c r="AN3" s="32"/>
      <c r="AO3" s="32">
        <f t="shared" ref="AO3" si="19">AP4-AO4+(AO4&gt;AP5)</f>
        <v>0</v>
      </c>
      <c r="AP3" s="32"/>
      <c r="AQ3" s="32">
        <f t="shared" ref="AQ3" si="20">AR4-AQ4+(AQ4&gt;AR5)</f>
        <v>0</v>
      </c>
      <c r="AR3" s="32"/>
      <c r="AS3" s="32">
        <f t="shared" ref="AS3" si="21">AT4-AS4+(AS4&gt;AT5)</f>
        <v>0</v>
      </c>
      <c r="AT3" s="32"/>
      <c r="AU3" s="32">
        <f t="shared" ref="AU3" si="22">AV4-AU4+(AU4&gt;AV5)</f>
        <v>0</v>
      </c>
      <c r="AV3" s="32"/>
      <c r="AW3" s="32">
        <f t="shared" ref="AW3" si="23">AX4-AW4+(AW4&gt;AX5)</f>
        <v>0</v>
      </c>
      <c r="AX3" s="32"/>
      <c r="AY3" s="32">
        <f t="shared" ref="AY3" si="24">AZ4-AY4+(AY4&gt;AZ5)</f>
        <v>0</v>
      </c>
      <c r="AZ3" s="32"/>
      <c r="BA3" s="32">
        <f t="shared" ref="BA3" si="25">BB4-BA4+(BA4&gt;BB5)</f>
        <v>0</v>
      </c>
      <c r="BB3" s="32"/>
      <c r="BC3" s="32">
        <f t="shared" ref="BC3" si="26">BD4-BC4+(BC4&gt;BD5)</f>
        <v>0</v>
      </c>
      <c r="BD3" s="32"/>
      <c r="BE3" s="32">
        <f t="shared" ref="BE3" si="27">BF4-BE4+(BE4&gt;BF5)</f>
        <v>0</v>
      </c>
      <c r="BF3" s="32"/>
      <c r="BG3" s="32">
        <f t="shared" ref="BG3" si="28">BH4-BG4+(BG4&gt;BH5)</f>
        <v>0</v>
      </c>
      <c r="BH3" s="32"/>
      <c r="BI3" s="32">
        <f t="shared" ref="BI3" si="29">BJ4-BI4+(BI4&gt;BJ5)</f>
        <v>0</v>
      </c>
      <c r="BJ3" s="32"/>
      <c r="BK3" s="32">
        <f t="shared" ref="BK3" si="30">BL4-BK4+(BK4&gt;BL5)</f>
        <v>0</v>
      </c>
      <c r="BL3" s="32"/>
      <c r="BM3" s="34">
        <f>SUM(C3:BL3)</f>
        <v>3.0625000000000004</v>
      </c>
      <c r="BN3" s="34"/>
      <c r="BO3" s="24">
        <f>COUNTIF(C3:BL3,"&gt;0")</f>
        <v>8</v>
      </c>
      <c r="BP3" s="25"/>
    </row>
    <row r="4" spans="1:68" s="2" customFormat="1">
      <c r="A4" s="39"/>
      <c r="B4" s="40"/>
      <c r="C4" s="4">
        <v>0.375</v>
      </c>
      <c r="D4" s="4">
        <v>0.75</v>
      </c>
      <c r="E4" s="4">
        <v>0.35416666666666669</v>
      </c>
      <c r="F4" s="4">
        <v>0.70833333333333337</v>
      </c>
      <c r="G4" s="4"/>
      <c r="H4" s="4"/>
      <c r="I4" s="4"/>
      <c r="J4" s="4"/>
      <c r="K4" s="4">
        <v>8.3333333333333329E-2</v>
      </c>
      <c r="L4" s="4">
        <v>0.375</v>
      </c>
      <c r="M4" s="4">
        <v>0.875</v>
      </c>
      <c r="N4" s="4">
        <v>0.375</v>
      </c>
      <c r="O4" s="4">
        <v>0.875</v>
      </c>
      <c r="P4" s="4">
        <v>0.33333333333333331</v>
      </c>
      <c r="Q4" s="4">
        <v>0.375</v>
      </c>
      <c r="R4" s="4">
        <v>0.75</v>
      </c>
      <c r="S4" s="4">
        <v>0.375</v>
      </c>
      <c r="T4" s="4">
        <v>0.70833333333333337</v>
      </c>
      <c r="U4" s="4"/>
      <c r="V4" s="4"/>
      <c r="W4" s="4"/>
      <c r="X4" s="4"/>
      <c r="Y4" s="4">
        <v>0.375</v>
      </c>
      <c r="Z4" s="4">
        <v>0.75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11">
        <v>22</v>
      </c>
      <c r="BN4" s="11">
        <f>SUM(BM4*8)</f>
        <v>176</v>
      </c>
      <c r="BO4" s="46">
        <f>SUM(BM3-BO3/24)</f>
        <v>2.729166666666667</v>
      </c>
      <c r="BP4" s="47"/>
    </row>
    <row r="5" spans="1:68" s="3" customFormat="1" ht="16.5" customHeight="1">
      <c r="C5" s="14">
        <f>MAX(C4:D4)</f>
        <v>0.75</v>
      </c>
      <c r="D5" s="14">
        <f>MIN(C4:D4)</f>
        <v>0.375</v>
      </c>
      <c r="E5" s="14">
        <f>MAX(E4:F4)</f>
        <v>0.70833333333333337</v>
      </c>
      <c r="F5" s="14">
        <f>MIN(E4:F4)</f>
        <v>0.35416666666666669</v>
      </c>
      <c r="G5" s="14">
        <f>MAX(G4:H4)</f>
        <v>0</v>
      </c>
      <c r="H5" s="14">
        <f>MIN(G4:H4)</f>
        <v>0</v>
      </c>
      <c r="I5" s="14">
        <f>MAX(I4:J4)</f>
        <v>0</v>
      </c>
      <c r="J5" s="14">
        <f>MIN(I4:J4)</f>
        <v>0</v>
      </c>
      <c r="K5" s="15">
        <f>MAX(K4:L4)</f>
        <v>0.375</v>
      </c>
      <c r="L5" s="15">
        <f>MIN(K4:L4)</f>
        <v>8.3333333333333329E-2</v>
      </c>
      <c r="M5" s="15">
        <f>MAX(M4:N4)</f>
        <v>0.875</v>
      </c>
      <c r="N5" s="15">
        <f>MIN(M4:N4)</f>
        <v>0.375</v>
      </c>
      <c r="O5" s="15">
        <f>MAX(O4:P4)</f>
        <v>0.875</v>
      </c>
      <c r="P5" s="15">
        <f>MIN(O4:P4)</f>
        <v>0.33333333333333331</v>
      </c>
      <c r="Q5" s="15">
        <f>MAX(Q4:R4)</f>
        <v>0.75</v>
      </c>
      <c r="R5" s="15">
        <f>MIN(Q4:R4)</f>
        <v>0.375</v>
      </c>
      <c r="S5" s="15">
        <f t="shared" ref="S5" si="31">MAX(S4:T4)</f>
        <v>0.70833333333333337</v>
      </c>
      <c r="T5" s="15">
        <f t="shared" ref="T5" si="32">MIN(S4:T4)</f>
        <v>0.375</v>
      </c>
      <c r="U5" s="15">
        <f t="shared" ref="U5" si="33">MAX(U4:V4)</f>
        <v>0</v>
      </c>
      <c r="V5" s="15">
        <f t="shared" ref="V5" si="34">MIN(U4:V4)</f>
        <v>0</v>
      </c>
      <c r="W5" s="15">
        <f>MAX(W4:X4)</f>
        <v>0</v>
      </c>
      <c r="X5" s="15">
        <f>MIN(W4:X4)</f>
        <v>0</v>
      </c>
      <c r="Y5" s="18">
        <f t="shared" ref="Y5" si="35">MAX(Y4:Z4)</f>
        <v>0.75</v>
      </c>
      <c r="Z5" s="18">
        <f t="shared" ref="Z5" si="36">MIN(Y4:Z4)</f>
        <v>0.375</v>
      </c>
      <c r="AA5" s="18">
        <f t="shared" ref="AA5" si="37">MAX(AA4:AB4)</f>
        <v>0</v>
      </c>
      <c r="AB5" s="18">
        <f t="shared" ref="AB5" si="38">MIN(AA4:AB4)</f>
        <v>0</v>
      </c>
      <c r="AC5" s="18">
        <f t="shared" ref="AC5" si="39">MAX(AC4:AD4)</f>
        <v>0</v>
      </c>
      <c r="AD5" s="18">
        <f t="shared" ref="AD5" si="40">MIN(AC4:AD4)</f>
        <v>0</v>
      </c>
      <c r="AE5" s="18">
        <f t="shared" ref="AE5" si="41">MAX(AE4:AF4)</f>
        <v>0</v>
      </c>
      <c r="AF5" s="18">
        <f t="shared" ref="AF5" si="42">MIN(AE4:AF4)</f>
        <v>0</v>
      </c>
      <c r="AG5" s="18">
        <f t="shared" ref="AG5" si="43">MAX(AG4:AH4)</f>
        <v>0</v>
      </c>
      <c r="AH5" s="18">
        <f t="shared" ref="AH5" si="44">MIN(AG4:AH4)</f>
        <v>0</v>
      </c>
      <c r="AI5" s="18">
        <f t="shared" ref="AI5" si="45">MAX(AI4:AJ4)</f>
        <v>0</v>
      </c>
      <c r="AJ5" s="18">
        <f t="shared" ref="AJ5" si="46">MIN(AI4:AJ4)</f>
        <v>0</v>
      </c>
      <c r="AK5" s="18">
        <f t="shared" ref="AK5" si="47">MAX(AK4:AL4)</f>
        <v>0</v>
      </c>
      <c r="AL5" s="18">
        <f t="shared" ref="AL5" si="48">MIN(AK4:AL4)</f>
        <v>0</v>
      </c>
      <c r="AM5" s="14">
        <f t="shared" ref="AM5" si="49">MAX(AM4:AN4)</f>
        <v>0</v>
      </c>
      <c r="AN5" s="14">
        <f t="shared" ref="AN5" si="50">MIN(AM4:AN4)</f>
        <v>0</v>
      </c>
      <c r="AO5" s="14">
        <f t="shared" ref="AO5" si="51">MAX(AO4:AP4)</f>
        <v>0</v>
      </c>
      <c r="AP5" s="14">
        <f t="shared" ref="AP5" si="52">MIN(AO4:AP4)</f>
        <v>0</v>
      </c>
      <c r="AQ5" s="14">
        <f t="shared" ref="AQ5" si="53">MAX(AQ4:AR4)</f>
        <v>0</v>
      </c>
      <c r="AR5" s="14">
        <f t="shared" ref="AR5" si="54">MIN(AQ4:AR4)</f>
        <v>0</v>
      </c>
      <c r="AS5" s="14">
        <f t="shared" ref="AS5" si="55">MAX(AS4:AT4)</f>
        <v>0</v>
      </c>
      <c r="AT5" s="14">
        <f t="shared" ref="AT5" si="56">MIN(AS4:AT4)</f>
        <v>0</v>
      </c>
      <c r="AU5" s="14">
        <f t="shared" ref="AU5" si="57">MAX(AU4:AV4)</f>
        <v>0</v>
      </c>
      <c r="AV5" s="14">
        <f t="shared" ref="AV5" si="58">MIN(AU4:AV4)</f>
        <v>0</v>
      </c>
      <c r="AW5" s="14">
        <f t="shared" ref="AW5" si="59">MAX(AW4:AX4)</f>
        <v>0</v>
      </c>
      <c r="AX5" s="14">
        <f t="shared" ref="AX5" si="60">MIN(AW4:AX4)</f>
        <v>0</v>
      </c>
      <c r="AY5" s="14">
        <f t="shared" ref="AY5" si="61">MAX(AY4:AZ4)</f>
        <v>0</v>
      </c>
      <c r="AZ5" s="14">
        <f t="shared" ref="AZ5" si="62">MIN(AY4:AZ4)</f>
        <v>0</v>
      </c>
      <c r="BA5" s="15">
        <f t="shared" ref="BA5" si="63">MAX(BA4:BB4)</f>
        <v>0</v>
      </c>
      <c r="BB5" s="15">
        <f t="shared" ref="BB5" si="64">MIN(BA4:BB4)</f>
        <v>0</v>
      </c>
      <c r="BC5" s="15">
        <f t="shared" ref="BC5" si="65">MAX(BC4:BD4)</f>
        <v>0</v>
      </c>
      <c r="BD5" s="15">
        <f t="shared" ref="BD5" si="66">MIN(BC4:BD4)</f>
        <v>0</v>
      </c>
      <c r="BE5" s="15">
        <f t="shared" ref="BE5" si="67">MAX(BE4:BF4)</f>
        <v>0</v>
      </c>
      <c r="BF5" s="15">
        <f t="shared" ref="BF5" si="68">MIN(BE4:BF4)</f>
        <v>0</v>
      </c>
      <c r="BG5" s="15">
        <f t="shared" ref="BG5" si="69">MAX(BG4:BH4)</f>
        <v>0</v>
      </c>
      <c r="BH5" s="15">
        <f t="shared" ref="BH5" si="70">MIN(BG4:BH4)</f>
        <v>0</v>
      </c>
      <c r="BI5" s="15">
        <f t="shared" ref="BI5" si="71">MAX(BI4:BJ4)</f>
        <v>0</v>
      </c>
      <c r="BJ5" s="15">
        <f t="shared" ref="BJ5" si="72">MIN(BI4:BJ4)</f>
        <v>0</v>
      </c>
      <c r="BK5" s="15">
        <f t="shared" ref="BK5" si="73">MAX(BK4:BL4)</f>
        <v>0</v>
      </c>
      <c r="BL5" s="15">
        <f t="shared" ref="BL5" si="74">MIN(BK4:BL4)</f>
        <v>0</v>
      </c>
    </row>
    <row r="6" spans="1:68">
      <c r="A6" s="35" t="s">
        <v>1</v>
      </c>
      <c r="B6" s="36"/>
      <c r="C6" s="6">
        <f>--(TRUNC((COLUMN()-1)/2)&amp;$A6)</f>
        <v>41487</v>
      </c>
      <c r="D6" s="7">
        <f>--(TRUNC((COLUMN()-1)/2)&amp;$A6)</f>
        <v>41487</v>
      </c>
      <c r="E6" s="6">
        <f t="shared" ref="E6:BL6" si="75">--(TRUNC((COLUMN()-1)/2)&amp;$A6)</f>
        <v>41488</v>
      </c>
      <c r="F6" s="7">
        <f t="shared" si="75"/>
        <v>41488</v>
      </c>
      <c r="G6" s="6">
        <f t="shared" si="75"/>
        <v>41489</v>
      </c>
      <c r="H6" s="7">
        <f t="shared" si="75"/>
        <v>41489</v>
      </c>
      <c r="I6" s="6">
        <f t="shared" si="75"/>
        <v>41490</v>
      </c>
      <c r="J6" s="7">
        <f t="shared" si="75"/>
        <v>41490</v>
      </c>
      <c r="K6" s="6">
        <f t="shared" si="75"/>
        <v>41491</v>
      </c>
      <c r="L6" s="7">
        <f t="shared" si="75"/>
        <v>41491</v>
      </c>
      <c r="M6" s="6">
        <f t="shared" si="75"/>
        <v>41492</v>
      </c>
      <c r="N6" s="7">
        <f t="shared" si="75"/>
        <v>41492</v>
      </c>
      <c r="O6" s="6">
        <f t="shared" si="75"/>
        <v>41493</v>
      </c>
      <c r="P6" s="7">
        <f t="shared" si="75"/>
        <v>41493</v>
      </c>
      <c r="Q6" s="6">
        <f t="shared" si="75"/>
        <v>41494</v>
      </c>
      <c r="R6" s="7">
        <f t="shared" si="75"/>
        <v>41494</v>
      </c>
      <c r="S6" s="6">
        <f t="shared" si="75"/>
        <v>41495</v>
      </c>
      <c r="T6" s="7">
        <f t="shared" si="75"/>
        <v>41495</v>
      </c>
      <c r="U6" s="6">
        <f t="shared" si="75"/>
        <v>41496</v>
      </c>
      <c r="V6" s="7">
        <f t="shared" si="75"/>
        <v>41496</v>
      </c>
      <c r="W6" s="6">
        <f t="shared" si="75"/>
        <v>41497</v>
      </c>
      <c r="X6" s="7">
        <f t="shared" si="75"/>
        <v>41497</v>
      </c>
      <c r="Y6" s="6">
        <f t="shared" si="75"/>
        <v>41498</v>
      </c>
      <c r="Z6" s="7">
        <f t="shared" si="75"/>
        <v>41498</v>
      </c>
      <c r="AA6" s="6">
        <f t="shared" si="75"/>
        <v>41499</v>
      </c>
      <c r="AB6" s="7">
        <f t="shared" si="75"/>
        <v>41499</v>
      </c>
      <c r="AC6" s="6">
        <f t="shared" si="75"/>
        <v>41500</v>
      </c>
      <c r="AD6" s="7">
        <f t="shared" si="75"/>
        <v>41500</v>
      </c>
      <c r="AE6" s="6">
        <f t="shared" si="75"/>
        <v>41501</v>
      </c>
      <c r="AF6" s="7">
        <f t="shared" si="75"/>
        <v>41501</v>
      </c>
      <c r="AG6" s="6">
        <f t="shared" si="75"/>
        <v>41502</v>
      </c>
      <c r="AH6" s="7">
        <f t="shared" si="75"/>
        <v>41502</v>
      </c>
      <c r="AI6" s="6">
        <f t="shared" si="75"/>
        <v>41503</v>
      </c>
      <c r="AJ6" s="7">
        <f t="shared" si="75"/>
        <v>41503</v>
      </c>
      <c r="AK6" s="6">
        <f t="shared" si="75"/>
        <v>41504</v>
      </c>
      <c r="AL6" s="7">
        <f t="shared" si="75"/>
        <v>41504</v>
      </c>
      <c r="AM6" s="6">
        <f t="shared" si="75"/>
        <v>41505</v>
      </c>
      <c r="AN6" s="7">
        <f t="shared" si="75"/>
        <v>41505</v>
      </c>
      <c r="AO6" s="6">
        <f t="shared" si="75"/>
        <v>41506</v>
      </c>
      <c r="AP6" s="7">
        <f t="shared" si="75"/>
        <v>41506</v>
      </c>
      <c r="AQ6" s="6">
        <f t="shared" si="75"/>
        <v>41507</v>
      </c>
      <c r="AR6" s="7">
        <f t="shared" si="75"/>
        <v>41507</v>
      </c>
      <c r="AS6" s="6">
        <f t="shared" si="75"/>
        <v>41508</v>
      </c>
      <c r="AT6" s="7">
        <f t="shared" si="75"/>
        <v>41508</v>
      </c>
      <c r="AU6" s="6">
        <f t="shared" si="75"/>
        <v>41509</v>
      </c>
      <c r="AV6" s="7">
        <f t="shared" si="75"/>
        <v>41509</v>
      </c>
      <c r="AW6" s="6">
        <f t="shared" si="75"/>
        <v>41510</v>
      </c>
      <c r="AX6" s="7">
        <f t="shared" si="75"/>
        <v>41510</v>
      </c>
      <c r="AY6" s="6">
        <f t="shared" si="75"/>
        <v>41511</v>
      </c>
      <c r="AZ6" s="7">
        <f t="shared" si="75"/>
        <v>41511</v>
      </c>
      <c r="BA6" s="6">
        <f t="shared" si="75"/>
        <v>41512</v>
      </c>
      <c r="BB6" s="7">
        <f t="shared" si="75"/>
        <v>41512</v>
      </c>
      <c r="BC6" s="6">
        <f t="shared" si="75"/>
        <v>41513</v>
      </c>
      <c r="BD6" s="7">
        <f t="shared" si="75"/>
        <v>41513</v>
      </c>
      <c r="BE6" s="6">
        <f t="shared" si="75"/>
        <v>41514</v>
      </c>
      <c r="BF6" s="7">
        <f t="shared" si="75"/>
        <v>41514</v>
      </c>
      <c r="BG6" s="6">
        <f t="shared" si="75"/>
        <v>41515</v>
      </c>
      <c r="BH6" s="7">
        <f t="shared" si="75"/>
        <v>41515</v>
      </c>
      <c r="BI6" s="6">
        <f t="shared" si="75"/>
        <v>41516</v>
      </c>
      <c r="BJ6" s="7">
        <f t="shared" si="75"/>
        <v>41516</v>
      </c>
      <c r="BK6" s="6">
        <f t="shared" si="75"/>
        <v>41517</v>
      </c>
      <c r="BL6" s="7">
        <f t="shared" si="75"/>
        <v>41517</v>
      </c>
      <c r="BM6" s="37" t="s">
        <v>2</v>
      </c>
      <c r="BN6" s="37"/>
      <c r="BO6" s="26" t="s">
        <v>5</v>
      </c>
      <c r="BP6" s="27"/>
    </row>
    <row r="7" spans="1:68" s="2" customFormat="1">
      <c r="A7" s="41" t="s">
        <v>3</v>
      </c>
      <c r="B7" s="42"/>
      <c r="C7" s="32">
        <f>D8-C8+(C8&gt;D9)</f>
        <v>0.375</v>
      </c>
      <c r="D7" s="32"/>
      <c r="E7" s="32">
        <f t="shared" ref="E7" si="76">F8-E8+(E8&gt;F9)</f>
        <v>0.35416666666666669</v>
      </c>
      <c r="F7" s="32"/>
      <c r="G7" s="32">
        <f t="shared" ref="G7" si="77">H8-G8+(G8&gt;H9)</f>
        <v>0</v>
      </c>
      <c r="H7" s="32"/>
      <c r="I7" s="32">
        <f t="shared" ref="I7" si="78">J8-I8+(I8&gt;J9)</f>
        <v>0</v>
      </c>
      <c r="J7" s="32"/>
      <c r="K7" s="32">
        <f t="shared" ref="K7" si="79">L8-K8+(K8&gt;L9)</f>
        <v>0.5</v>
      </c>
      <c r="L7" s="32"/>
      <c r="M7" s="32">
        <f t="shared" ref="M7" si="80">N8-M8+(M8&gt;N9)</f>
        <v>0.5</v>
      </c>
      <c r="N7" s="32"/>
      <c r="O7" s="32">
        <f t="shared" ref="O7" si="81">P8-O8+(O8&gt;P9)</f>
        <v>0.5</v>
      </c>
      <c r="P7" s="32"/>
      <c r="Q7" s="32">
        <f t="shared" ref="Q7" si="82">R8-Q8+(Q8&gt;R9)</f>
        <v>0.5</v>
      </c>
      <c r="R7" s="32"/>
      <c r="S7" s="32">
        <f t="shared" ref="S7" si="83">T8-S8+(S8&gt;T9)</f>
        <v>0.33333333333333337</v>
      </c>
      <c r="T7" s="32"/>
      <c r="U7" s="32">
        <f t="shared" ref="U7" si="84">V8-U8+(U8&gt;V9)</f>
        <v>0</v>
      </c>
      <c r="V7" s="32"/>
      <c r="W7" s="32">
        <f t="shared" ref="W7" si="85">X8-W8+(W8&gt;X9)</f>
        <v>0</v>
      </c>
      <c r="X7" s="32"/>
      <c r="Y7" s="32">
        <f t="shared" ref="Y7" si="86">Z8-Y8+(Y8&gt;Z9)</f>
        <v>0.41666666666666669</v>
      </c>
      <c r="Z7" s="32"/>
      <c r="AA7" s="32">
        <f t="shared" ref="AA7" si="87">AB8-AA8+(AA8&gt;AB9)</f>
        <v>0</v>
      </c>
      <c r="AB7" s="32"/>
      <c r="AC7" s="32">
        <f t="shared" ref="AC7" si="88">AD8-AC8+(AC8&gt;AD9)</f>
        <v>0</v>
      </c>
      <c r="AD7" s="32"/>
      <c r="AE7" s="32">
        <f t="shared" ref="AE7" si="89">AF8-AE8+(AE8&gt;AF9)</f>
        <v>0</v>
      </c>
      <c r="AF7" s="32"/>
      <c r="AG7" s="32">
        <f t="shared" ref="AG7" si="90">AH8-AG8+(AG8&gt;AH9)</f>
        <v>0</v>
      </c>
      <c r="AH7" s="32"/>
      <c r="AI7" s="32">
        <f t="shared" ref="AI7" si="91">AJ8-AI8+(AI8&gt;AJ9)</f>
        <v>0</v>
      </c>
      <c r="AJ7" s="32"/>
      <c r="AK7" s="32">
        <f t="shared" ref="AK7" si="92">AL8-AK8+(AK8&gt;AL9)</f>
        <v>0</v>
      </c>
      <c r="AL7" s="32"/>
      <c r="AM7" s="32">
        <f t="shared" ref="AM7" si="93">AN8-AM8+(AM8&gt;AN9)</f>
        <v>0</v>
      </c>
      <c r="AN7" s="32"/>
      <c r="AO7" s="32">
        <f t="shared" ref="AO7" si="94">AP8-AO8+(AO8&gt;AP9)</f>
        <v>0</v>
      </c>
      <c r="AP7" s="32"/>
      <c r="AQ7" s="32">
        <f t="shared" ref="AQ7" si="95">AR8-AQ8+(AQ8&gt;AR9)</f>
        <v>0</v>
      </c>
      <c r="AR7" s="32"/>
      <c r="AS7" s="32">
        <f t="shared" ref="AS7" si="96">AT8-AS8+(AS8&gt;AT9)</f>
        <v>0</v>
      </c>
      <c r="AT7" s="32"/>
      <c r="AU7" s="32">
        <f t="shared" ref="AU7" si="97">AV8-AU8+(AU8&gt;AV9)</f>
        <v>0</v>
      </c>
      <c r="AV7" s="32"/>
      <c r="AW7" s="32">
        <f t="shared" ref="AW7" si="98">AX8-AW8+(AW8&gt;AX9)</f>
        <v>0</v>
      </c>
      <c r="AX7" s="32"/>
      <c r="AY7" s="32">
        <f t="shared" ref="AY7" si="99">AZ8-AY8+(AY8&gt;AZ9)</f>
        <v>0</v>
      </c>
      <c r="AZ7" s="32"/>
      <c r="BA7" s="32">
        <f t="shared" ref="BA7" si="100">BB8-BA8+(BA8&gt;BB9)</f>
        <v>0</v>
      </c>
      <c r="BB7" s="32"/>
      <c r="BC7" s="32">
        <f t="shared" ref="BC7" si="101">BD8-BC8+(BC8&gt;BD9)</f>
        <v>0</v>
      </c>
      <c r="BD7" s="32"/>
      <c r="BE7" s="32">
        <f t="shared" ref="BE7" si="102">BF8-BE8+(BE8&gt;BF9)</f>
        <v>0</v>
      </c>
      <c r="BF7" s="32"/>
      <c r="BG7" s="32">
        <f t="shared" ref="BG7" si="103">BH8-BG8+(BG8&gt;BH9)</f>
        <v>0</v>
      </c>
      <c r="BH7" s="32"/>
      <c r="BI7" s="32">
        <f t="shared" ref="BI7" si="104">BJ8-BI8+(BI8&gt;BJ9)</f>
        <v>0</v>
      </c>
      <c r="BJ7" s="32"/>
      <c r="BK7" s="32">
        <f t="shared" ref="BK7" si="105">BL8-BK8+(BK8&gt;BL9)</f>
        <v>0</v>
      </c>
      <c r="BL7" s="32"/>
      <c r="BM7" s="43">
        <f>SUM(C7:BL7)</f>
        <v>3.479166666666667</v>
      </c>
      <c r="BN7" s="43"/>
      <c r="BO7" s="28">
        <f>SUM(BM7-BO3/24)</f>
        <v>3.1458333333333335</v>
      </c>
      <c r="BP7" s="29"/>
    </row>
    <row r="8" spans="1:68" s="21" customFormat="1">
      <c r="A8" s="44"/>
      <c r="B8" s="45"/>
      <c r="C8" s="19">
        <v>0.375</v>
      </c>
      <c r="D8" s="19">
        <v>0.75</v>
      </c>
      <c r="E8" s="19">
        <v>0.35416666666666669</v>
      </c>
      <c r="F8" s="19">
        <v>0.70833333333333337</v>
      </c>
      <c r="G8" s="19"/>
      <c r="H8" s="19"/>
      <c r="I8" s="19"/>
      <c r="J8" s="19"/>
      <c r="K8" s="19">
        <v>0.375</v>
      </c>
      <c r="L8" s="19">
        <v>0.875</v>
      </c>
      <c r="M8" s="19">
        <v>0.375</v>
      </c>
      <c r="N8" s="19">
        <v>0.875</v>
      </c>
      <c r="O8" s="19">
        <v>0.375</v>
      </c>
      <c r="P8" s="19">
        <v>0.875</v>
      </c>
      <c r="Q8" s="19">
        <v>0.375</v>
      </c>
      <c r="R8" s="19">
        <v>0.875</v>
      </c>
      <c r="S8" s="19">
        <v>0.375</v>
      </c>
      <c r="T8" s="19">
        <v>0.70833333333333337</v>
      </c>
      <c r="U8" s="19"/>
      <c r="V8" s="19"/>
      <c r="W8" s="19"/>
      <c r="X8" s="19"/>
      <c r="Y8" s="19">
        <v>0.33333333333333331</v>
      </c>
      <c r="Z8" s="19">
        <v>0.75</v>
      </c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20">
        <v>22</v>
      </c>
      <c r="BN8" s="20">
        <f>SUM(BM8*8)</f>
        <v>176</v>
      </c>
      <c r="BO8" s="55"/>
      <c r="BP8" s="56"/>
    </row>
    <row r="9" spans="1:68" s="3" customFormat="1" ht="17.25" customHeight="1">
      <c r="C9" s="14">
        <f>MAX(C8:D8)</f>
        <v>0.75</v>
      </c>
      <c r="D9" s="14">
        <f>MIN(C8:D8)</f>
        <v>0.375</v>
      </c>
      <c r="E9" s="14">
        <f>MAX(E8:F8)</f>
        <v>0.70833333333333337</v>
      </c>
      <c r="F9" s="14">
        <f>MIN(E8:F8)</f>
        <v>0.35416666666666669</v>
      </c>
      <c r="G9" s="14">
        <f>MAX(G8:H8)</f>
        <v>0</v>
      </c>
      <c r="H9" s="14">
        <f>MIN(G8:H8)</f>
        <v>0</v>
      </c>
      <c r="I9" s="14">
        <f>MAX(I8:J8)</f>
        <v>0</v>
      </c>
      <c r="J9" s="14">
        <f>MIN(I8:J8)</f>
        <v>0</v>
      </c>
      <c r="K9" s="15">
        <f>MAX(K8:L8)</f>
        <v>0.875</v>
      </c>
      <c r="L9" s="15">
        <f>MIN(K8:L8)</f>
        <v>0.375</v>
      </c>
      <c r="M9" s="15">
        <f>MAX(M8:N8)</f>
        <v>0.875</v>
      </c>
      <c r="N9" s="15">
        <f>MIN(M8:N8)</f>
        <v>0.375</v>
      </c>
      <c r="O9" s="15">
        <f>MAX(O8:P8)</f>
        <v>0.875</v>
      </c>
      <c r="P9" s="15">
        <f>MIN(O8:P8)</f>
        <v>0.375</v>
      </c>
      <c r="Q9" s="15">
        <f>MAX(Q8:R8)</f>
        <v>0.875</v>
      </c>
      <c r="R9" s="15">
        <f>MIN(Q8:R8)</f>
        <v>0.375</v>
      </c>
      <c r="S9" s="15">
        <f t="shared" ref="S9" si="106">MAX(S8:T8)</f>
        <v>0.70833333333333337</v>
      </c>
      <c r="T9" s="15">
        <f t="shared" ref="T9" si="107">MIN(S8:T8)</f>
        <v>0.375</v>
      </c>
      <c r="U9" s="15">
        <f t="shared" ref="U9" si="108">MAX(U8:V8)</f>
        <v>0</v>
      </c>
      <c r="V9" s="15">
        <f t="shared" ref="V9" si="109">MIN(U8:V8)</f>
        <v>0</v>
      </c>
      <c r="W9" s="15">
        <f t="shared" ref="W9" si="110">MAX(W8:X8)</f>
        <v>0</v>
      </c>
      <c r="X9" s="15">
        <f t="shared" ref="X9" si="111">MIN(W8:X8)</f>
        <v>0</v>
      </c>
      <c r="Y9" s="18">
        <f t="shared" ref="Y9" si="112">MAX(Y8:Z8)</f>
        <v>0.75</v>
      </c>
      <c r="Z9" s="18">
        <f t="shared" ref="Z9" si="113">MIN(Y8:Z8)</f>
        <v>0.33333333333333331</v>
      </c>
      <c r="AA9" s="18">
        <f t="shared" ref="AA9" si="114">MAX(AA8:AB8)</f>
        <v>0</v>
      </c>
      <c r="AB9" s="18">
        <f t="shared" ref="AB9" si="115">MIN(AA8:AB8)</f>
        <v>0</v>
      </c>
      <c r="AC9" s="18">
        <f t="shared" ref="AC9" si="116">MAX(AC8:AD8)</f>
        <v>0</v>
      </c>
      <c r="AD9" s="18">
        <f t="shared" ref="AD9" si="117">MIN(AC8:AD8)</f>
        <v>0</v>
      </c>
      <c r="AE9" s="18">
        <f t="shared" ref="AE9" si="118">MAX(AE8:AF8)</f>
        <v>0</v>
      </c>
      <c r="AF9" s="18">
        <f t="shared" ref="AF9" si="119">MIN(AE8:AF8)</f>
        <v>0</v>
      </c>
      <c r="AG9" s="18">
        <f t="shared" ref="AG9" si="120">MAX(AG8:AH8)</f>
        <v>0</v>
      </c>
      <c r="AH9" s="18">
        <f t="shared" ref="AH9" si="121">MIN(AG8:AH8)</f>
        <v>0</v>
      </c>
      <c r="AI9" s="18">
        <f t="shared" ref="AI9" si="122">MAX(AI8:AJ8)</f>
        <v>0</v>
      </c>
      <c r="AJ9" s="18">
        <f t="shared" ref="AJ9" si="123">MIN(AI8:AJ8)</f>
        <v>0</v>
      </c>
      <c r="AK9" s="18">
        <f t="shared" ref="AK9" si="124">MAX(AK8:AL8)</f>
        <v>0</v>
      </c>
      <c r="AL9" s="18">
        <f t="shared" ref="AL9" si="125">MIN(AK8:AL8)</f>
        <v>0</v>
      </c>
      <c r="AM9" s="14">
        <f t="shared" ref="AM9" si="126">MAX(AM8:AN8)</f>
        <v>0</v>
      </c>
      <c r="AN9" s="14">
        <f t="shared" ref="AN9" si="127">MIN(AM8:AN8)</f>
        <v>0</v>
      </c>
      <c r="AO9" s="14">
        <f t="shared" ref="AO9" si="128">MAX(AO8:AP8)</f>
        <v>0</v>
      </c>
      <c r="AP9" s="14">
        <f t="shared" ref="AP9" si="129">MIN(AO8:AP8)</f>
        <v>0</v>
      </c>
      <c r="AQ9" s="14">
        <f t="shared" ref="AQ9" si="130">MAX(AQ8:AR8)</f>
        <v>0</v>
      </c>
      <c r="AR9" s="14">
        <f t="shared" ref="AR9" si="131">MIN(AQ8:AR8)</f>
        <v>0</v>
      </c>
      <c r="AS9" s="14">
        <f t="shared" ref="AS9" si="132">MAX(AS8:AT8)</f>
        <v>0</v>
      </c>
      <c r="AT9" s="14">
        <f t="shared" ref="AT9" si="133">MIN(AS8:AT8)</f>
        <v>0</v>
      </c>
      <c r="AU9" s="14">
        <f t="shared" ref="AU9" si="134">MAX(AU8:AV8)</f>
        <v>0</v>
      </c>
      <c r="AV9" s="14">
        <f t="shared" ref="AV9" si="135">MIN(AU8:AV8)</f>
        <v>0</v>
      </c>
      <c r="AW9" s="14">
        <f t="shared" ref="AW9" si="136">MAX(AW8:AX8)</f>
        <v>0</v>
      </c>
      <c r="AX9" s="14">
        <f t="shared" ref="AX9" si="137">MIN(AW8:AX8)</f>
        <v>0</v>
      </c>
      <c r="AY9" s="14">
        <f t="shared" ref="AY9" si="138">MAX(AY8:AZ8)</f>
        <v>0</v>
      </c>
      <c r="AZ9" s="14">
        <f t="shared" ref="AZ9" si="139">MIN(AY8:AZ8)</f>
        <v>0</v>
      </c>
      <c r="BA9" s="15">
        <f t="shared" ref="BA9" si="140">MAX(BA8:BB8)</f>
        <v>0</v>
      </c>
      <c r="BB9" s="15">
        <f t="shared" ref="BB9" si="141">MIN(BA8:BB8)</f>
        <v>0</v>
      </c>
      <c r="BC9" s="15">
        <f t="shared" ref="BC9" si="142">MAX(BC8:BD8)</f>
        <v>0</v>
      </c>
      <c r="BD9" s="15">
        <f t="shared" ref="BD9" si="143">MIN(BC8:BD8)</f>
        <v>0</v>
      </c>
      <c r="BE9" s="15">
        <f t="shared" ref="BE9" si="144">MAX(BE8:BF8)</f>
        <v>0</v>
      </c>
      <c r="BF9" s="15">
        <f t="shared" ref="BF9" si="145">MIN(BE8:BF8)</f>
        <v>0</v>
      </c>
      <c r="BG9" s="15">
        <f t="shared" ref="BG9" si="146">MAX(BG8:BH8)</f>
        <v>0</v>
      </c>
      <c r="BH9" s="15">
        <f t="shared" ref="BH9" si="147">MIN(BG8:BH8)</f>
        <v>0</v>
      </c>
      <c r="BI9" s="15">
        <f t="shared" ref="BI9" si="148">MAX(BI8:BJ8)</f>
        <v>0</v>
      </c>
      <c r="BJ9" s="15">
        <f t="shared" ref="BJ9" si="149">MIN(BI8:BJ8)</f>
        <v>0</v>
      </c>
      <c r="BK9" s="15">
        <f t="shared" ref="BK9" si="150">MAX(BK8:BL8)</f>
        <v>0</v>
      </c>
      <c r="BL9" s="15">
        <f t="shared" ref="BL9" si="151">MIN(BK8:BL8)</f>
        <v>0</v>
      </c>
    </row>
    <row r="10" spans="1:68" s="3" customFormat="1" ht="15.75" customHeight="1">
      <c r="C10" s="3">
        <f>MAX(C9:D9)</f>
        <v>0.75</v>
      </c>
      <c r="D10" s="3">
        <f>MIN(C9:D9)</f>
        <v>0.375</v>
      </c>
      <c r="E10" s="3">
        <f>MAX(E9:F9)</f>
        <v>0.70833333333333337</v>
      </c>
      <c r="F10" s="3">
        <f>MIN(E9:F9)</f>
        <v>0.35416666666666669</v>
      </c>
      <c r="G10" s="3">
        <f>MAX(G9:H9)</f>
        <v>0</v>
      </c>
      <c r="H10" s="3">
        <f>MIN(G9:H9)</f>
        <v>0</v>
      </c>
      <c r="I10" s="3">
        <f>MAX(I9:J9)</f>
        <v>0</v>
      </c>
      <c r="J10" s="3">
        <f>MIN(I9:J9)</f>
        <v>0</v>
      </c>
      <c r="K10" s="3">
        <f>MAX(K9:L9)</f>
        <v>0.875</v>
      </c>
      <c r="L10" s="3">
        <f>MIN(K9:L9)</f>
        <v>0.375</v>
      </c>
      <c r="M10" s="3">
        <f>MAX(M9:N9)</f>
        <v>0.875</v>
      </c>
      <c r="N10" s="3">
        <f>MIN(M9:N9)</f>
        <v>0.375</v>
      </c>
      <c r="O10" s="3">
        <f>MAX(O9:P9)</f>
        <v>0.875</v>
      </c>
      <c r="P10" s="3">
        <f>MIN(O9:P9)</f>
        <v>0.375</v>
      </c>
      <c r="Q10" s="3">
        <f>MAX(Q9:R9)</f>
        <v>0.875</v>
      </c>
      <c r="R10" s="3">
        <f>MIN(Q9:R9)</f>
        <v>0.375</v>
      </c>
      <c r="S10" s="3">
        <f t="shared" ref="S10" si="152">MAX(S9:T9)</f>
        <v>0.70833333333333337</v>
      </c>
      <c r="T10" s="3">
        <f t="shared" ref="T10" si="153">MIN(S9:T9)</f>
        <v>0.375</v>
      </c>
      <c r="U10" s="3">
        <f t="shared" ref="U10" si="154">MAX(U9:V9)</f>
        <v>0</v>
      </c>
      <c r="V10" s="3">
        <f t="shared" ref="V10" si="155">MIN(U9:V9)</f>
        <v>0</v>
      </c>
      <c r="W10" s="3">
        <f t="shared" ref="W10" si="156">MAX(W9:X9)</f>
        <v>0</v>
      </c>
      <c r="X10" s="3">
        <f t="shared" ref="X10" si="157">MIN(W9:X9)</f>
        <v>0</v>
      </c>
      <c r="Y10" s="3">
        <f t="shared" ref="Y10" si="158">MAX(Y9:Z9)</f>
        <v>0.75</v>
      </c>
      <c r="Z10" s="3">
        <f t="shared" ref="Z10" si="159">MIN(Y9:Z9)</f>
        <v>0.33333333333333331</v>
      </c>
      <c r="AA10" s="3">
        <f t="shared" ref="AA10" si="160">MAX(AA9:AB9)</f>
        <v>0</v>
      </c>
      <c r="AB10" s="3">
        <f t="shared" ref="AB10" si="161">MIN(AA9:AB9)</f>
        <v>0</v>
      </c>
      <c r="AC10" s="3">
        <f t="shared" ref="AC10" si="162">MAX(AC9:AD9)</f>
        <v>0</v>
      </c>
      <c r="AD10" s="3">
        <f t="shared" ref="AD10" si="163">MIN(AC9:AD9)</f>
        <v>0</v>
      </c>
      <c r="AE10" s="3">
        <f t="shared" ref="AE10" si="164">MAX(AE9:AF9)</f>
        <v>0</v>
      </c>
      <c r="AF10" s="3">
        <f t="shared" ref="AF10" si="165">MIN(AE9:AF9)</f>
        <v>0</v>
      </c>
      <c r="AG10" s="3">
        <f t="shared" ref="AG10" si="166">MAX(AG9:AH9)</f>
        <v>0</v>
      </c>
      <c r="AH10" s="3">
        <f t="shared" ref="AH10" si="167">MIN(AG9:AH9)</f>
        <v>0</v>
      </c>
      <c r="AI10" s="3">
        <f t="shared" ref="AI10" si="168">MAX(AI9:AJ9)</f>
        <v>0</v>
      </c>
      <c r="AJ10" s="3">
        <f t="shared" ref="AJ10" si="169">MIN(AI9:AJ9)</f>
        <v>0</v>
      </c>
      <c r="AK10" s="3">
        <f t="shared" ref="AK10" si="170">MAX(AK9:AL9)</f>
        <v>0</v>
      </c>
      <c r="AL10" s="3">
        <f t="shared" ref="AL10" si="171">MIN(AK9:AL9)</f>
        <v>0</v>
      </c>
      <c r="AM10" s="3">
        <f t="shared" ref="AM10" si="172">MAX(AM9:AN9)</f>
        <v>0</v>
      </c>
      <c r="AN10" s="3">
        <f t="shared" ref="AN10" si="173">MIN(AM9:AN9)</f>
        <v>0</v>
      </c>
      <c r="AO10" s="3">
        <f t="shared" ref="AO10" si="174">MAX(AO9:AP9)</f>
        <v>0</v>
      </c>
      <c r="AP10" s="3">
        <f t="shared" ref="AP10" si="175">MIN(AO9:AP9)</f>
        <v>0</v>
      </c>
      <c r="AQ10" s="3">
        <f t="shared" ref="AQ10" si="176">MAX(AQ9:AR9)</f>
        <v>0</v>
      </c>
      <c r="AR10" s="3">
        <f t="shared" ref="AR10" si="177">MIN(AQ9:AR9)</f>
        <v>0</v>
      </c>
      <c r="AS10" s="3">
        <f t="shared" ref="AS10" si="178">MAX(AS9:AT9)</f>
        <v>0</v>
      </c>
      <c r="AT10" s="3">
        <f t="shared" ref="AT10" si="179">MIN(AS9:AT9)</f>
        <v>0</v>
      </c>
      <c r="AU10" s="3">
        <f t="shared" ref="AU10" si="180">MAX(AU9:AV9)</f>
        <v>0</v>
      </c>
      <c r="AV10" s="3">
        <f t="shared" ref="AV10" si="181">MIN(AU9:AV9)</f>
        <v>0</v>
      </c>
      <c r="AW10" s="3">
        <f t="shared" ref="AW10" si="182">MAX(AW9:AX9)</f>
        <v>0</v>
      </c>
      <c r="AX10" s="3">
        <f t="shared" ref="AX10" si="183">MIN(AW9:AX9)</f>
        <v>0</v>
      </c>
      <c r="AY10" s="3">
        <f t="shared" ref="AY10" si="184">MAX(AY9:AZ9)</f>
        <v>0</v>
      </c>
      <c r="AZ10" s="3">
        <f t="shared" ref="AZ10" si="185">MIN(AY9:AZ9)</f>
        <v>0</v>
      </c>
      <c r="BA10" s="3">
        <f t="shared" ref="BA10" si="186">MAX(BA9:BB9)</f>
        <v>0</v>
      </c>
      <c r="BB10" s="3">
        <f t="shared" ref="BB10" si="187">MIN(BA9:BB9)</f>
        <v>0</v>
      </c>
      <c r="BC10" s="3">
        <f t="shared" ref="BC10" si="188">MAX(BC9:BD9)</f>
        <v>0</v>
      </c>
      <c r="BD10" s="3">
        <f t="shared" ref="BD10" si="189">MIN(BC9:BD9)</f>
        <v>0</v>
      </c>
      <c r="BE10" s="3">
        <f t="shared" ref="BE10" si="190">MAX(BE9:BF9)</f>
        <v>0</v>
      </c>
      <c r="BF10" s="3">
        <f t="shared" ref="BF10" si="191">MIN(BE9:BF9)</f>
        <v>0</v>
      </c>
      <c r="BG10" s="3">
        <f t="shared" ref="BG10" si="192">MAX(BG9:BH9)</f>
        <v>0</v>
      </c>
      <c r="BH10" s="3">
        <f t="shared" ref="BH10" si="193">MIN(BG9:BH9)</f>
        <v>0</v>
      </c>
      <c r="BI10" s="3">
        <f t="shared" ref="BI10" si="194">MAX(BI9:BJ9)</f>
        <v>0</v>
      </c>
      <c r="BJ10" s="3">
        <f t="shared" ref="BJ10" si="195">MIN(BI9:BJ9)</f>
        <v>0</v>
      </c>
      <c r="BK10" s="3">
        <f t="shared" ref="BK10" si="196">MAX(BK9:BL9)</f>
        <v>0</v>
      </c>
      <c r="BL10" s="3">
        <f t="shared" ref="BL10" si="197">MIN(BK9:BL9)</f>
        <v>0</v>
      </c>
      <c r="BN10" s="5"/>
    </row>
  </sheetData>
  <sheetProtection formatCells="0" selectLockedCells="1" selectUnlockedCells="1"/>
  <mergeCells count="76">
    <mergeCell ref="BI7:BJ7"/>
    <mergeCell ref="BK7:BL7"/>
    <mergeCell ref="BM7:BN7"/>
    <mergeCell ref="A8:B8"/>
    <mergeCell ref="AW7:AX7"/>
    <mergeCell ref="AY7:AZ7"/>
    <mergeCell ref="BA7:BB7"/>
    <mergeCell ref="BC7:BD7"/>
    <mergeCell ref="BE7:BF7"/>
    <mergeCell ref="BG7:BH7"/>
    <mergeCell ref="AK7:AL7"/>
    <mergeCell ref="AM7:AN7"/>
    <mergeCell ref="AO7:AP7"/>
    <mergeCell ref="AQ7:AR7"/>
    <mergeCell ref="AS7:AT7"/>
    <mergeCell ref="AU7:AV7"/>
    <mergeCell ref="AI7:AJ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4:B4"/>
    <mergeCell ref="C7:D7"/>
    <mergeCell ref="E7:F7"/>
    <mergeCell ref="G7:H7"/>
    <mergeCell ref="I7:J7"/>
    <mergeCell ref="A7:B7"/>
    <mergeCell ref="K7:L7"/>
    <mergeCell ref="BM2:BN2"/>
    <mergeCell ref="BM3:BN3"/>
    <mergeCell ref="A6:B6"/>
    <mergeCell ref="BM6:BN6"/>
    <mergeCell ref="AG3:AH3"/>
    <mergeCell ref="AE3:AF3"/>
    <mergeCell ref="AC3:AD3"/>
    <mergeCell ref="AA3:AB3"/>
    <mergeCell ref="Y3:Z3"/>
    <mergeCell ref="W3:X3"/>
    <mergeCell ref="AS3:AT3"/>
    <mergeCell ref="AQ3:AR3"/>
    <mergeCell ref="AO3:AP3"/>
    <mergeCell ref="AM3:AN3"/>
    <mergeCell ref="AK3:AL3"/>
    <mergeCell ref="AI3:AJ3"/>
    <mergeCell ref="U3:V3"/>
    <mergeCell ref="BK3:BL3"/>
    <mergeCell ref="BI3:BJ3"/>
    <mergeCell ref="BG3:BH3"/>
    <mergeCell ref="BE3:BF3"/>
    <mergeCell ref="BC3:BD3"/>
    <mergeCell ref="BA3:BB3"/>
    <mergeCell ref="AY3:AZ3"/>
    <mergeCell ref="AW3:AX3"/>
    <mergeCell ref="AU3:AV3"/>
    <mergeCell ref="A2:B2"/>
    <mergeCell ref="M3:N3"/>
    <mergeCell ref="O3:P3"/>
    <mergeCell ref="Q3:R3"/>
    <mergeCell ref="S3:T3"/>
    <mergeCell ref="K3:L3"/>
    <mergeCell ref="C3:D3"/>
    <mergeCell ref="E3:F3"/>
    <mergeCell ref="G3:H3"/>
    <mergeCell ref="I3:J3"/>
    <mergeCell ref="BO2:BP2"/>
    <mergeCell ref="BO3:BP3"/>
    <mergeCell ref="BO6:BP6"/>
    <mergeCell ref="BO7:BP7"/>
    <mergeCell ref="BO4:BP4"/>
  </mergeCells>
  <conditionalFormatting sqref="O18:O26 X6 V6 AJ6 AX6 AL6 AZ6 BL6 H6 J6">
    <cfRule type="cellIs" dxfId="10" priority="46" operator="equal">
      <formula>"вс"</formula>
    </cfRule>
    <cfRule type="containsText" dxfId="9" priority="47" operator="containsText" text="сб">
      <formula>NOT(ISERROR(SEARCH("сб",H6)))</formula>
    </cfRule>
  </conditionalFormatting>
  <conditionalFormatting sqref="C3:BL3 C7:BL7">
    <cfRule type="cellIs" dxfId="8" priority="26" operator="equal">
      <formula>$G$3</formula>
    </cfRule>
  </conditionalFormatting>
  <conditionalFormatting sqref="C2:BL2 C6:BL6">
    <cfRule type="expression" dxfId="7" priority="4">
      <formula>ISERROR(C2)</formula>
    </cfRule>
    <cfRule type="expression" dxfId="6" priority="5">
      <formula>ISEVEN(COLUMN(C2))*(WEEKDAY(C2,2)&gt;5)</formula>
    </cfRule>
  </conditionalFormatting>
  <dataValidations disablePrompts="1" count="1">
    <dataValidation type="list" allowBlank="1" showInputMessage="1" showErrorMessage="1" sqref="A2:B2 A6:B6">
      <formula1>"Январь,Февраль,Март,Апрель,Май,Июнь,Июль,Август,Сентябрь,Октябрь,Ноябрь,Декабрь"</formula1>
    </dataValidation>
  </dataValidation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P3"/>
  <sheetViews>
    <sheetView tabSelected="1" topLeftCell="AL1" workbookViewId="0">
      <selection activeCell="BO11" sqref="BO11"/>
    </sheetView>
  </sheetViews>
  <sheetFormatPr defaultColWidth="3.140625" defaultRowHeight="15"/>
  <cols>
    <col min="1" max="1" width="16.140625" style="1" customWidth="1"/>
    <col min="2" max="2" width="1.85546875" style="1" customWidth="1"/>
    <col min="3" max="3" width="2.7109375" customWidth="1"/>
    <col min="65" max="66" width="6.28515625" customWidth="1"/>
    <col min="67" max="67" width="9.85546875" style="1" customWidth="1"/>
    <col min="68" max="68" width="9.85546875" customWidth="1"/>
    <col min="69" max="69" width="9.28515625" customWidth="1"/>
    <col min="70" max="70" width="6.5703125" customWidth="1"/>
  </cols>
  <sheetData>
    <row r="2" spans="1:68" s="17" customFormat="1">
      <c r="A2" s="30" t="s">
        <v>1</v>
      </c>
      <c r="B2" s="31"/>
      <c r="C2" s="12">
        <f>--(TRUNC((COLUMN()-1)/2)&amp;$A2)</f>
        <v>41487</v>
      </c>
      <c r="D2" s="13">
        <f>--(TRUNC((COLUMN()-1)/2)&amp;$A2)</f>
        <v>41487</v>
      </c>
      <c r="E2" s="12">
        <f t="shared" ref="E2:BL2" si="0">--(TRUNC((COLUMN()-1)/2)&amp;$A2)</f>
        <v>41488</v>
      </c>
      <c r="F2" s="13">
        <f t="shared" si="0"/>
        <v>41488</v>
      </c>
      <c r="G2" s="12">
        <f t="shared" si="0"/>
        <v>41489</v>
      </c>
      <c r="H2" s="13">
        <f t="shared" si="0"/>
        <v>41489</v>
      </c>
      <c r="I2" s="12">
        <f t="shared" si="0"/>
        <v>41490</v>
      </c>
      <c r="J2" s="13">
        <f t="shared" si="0"/>
        <v>41490</v>
      </c>
      <c r="K2" s="12">
        <f t="shared" si="0"/>
        <v>41491</v>
      </c>
      <c r="L2" s="13">
        <f t="shared" si="0"/>
        <v>41491</v>
      </c>
      <c r="M2" s="12">
        <f t="shared" si="0"/>
        <v>41492</v>
      </c>
      <c r="N2" s="13">
        <f t="shared" si="0"/>
        <v>41492</v>
      </c>
      <c r="O2" s="12">
        <f t="shared" si="0"/>
        <v>41493</v>
      </c>
      <c r="P2" s="13">
        <f t="shared" si="0"/>
        <v>41493</v>
      </c>
      <c r="Q2" s="12">
        <f t="shared" si="0"/>
        <v>41494</v>
      </c>
      <c r="R2" s="13">
        <f t="shared" si="0"/>
        <v>41494</v>
      </c>
      <c r="S2" s="12">
        <f t="shared" si="0"/>
        <v>41495</v>
      </c>
      <c r="T2" s="13">
        <f t="shared" si="0"/>
        <v>41495</v>
      </c>
      <c r="U2" s="12">
        <f t="shared" si="0"/>
        <v>41496</v>
      </c>
      <c r="V2" s="13">
        <f t="shared" si="0"/>
        <v>41496</v>
      </c>
      <c r="W2" s="12">
        <f t="shared" si="0"/>
        <v>41497</v>
      </c>
      <c r="X2" s="13">
        <f t="shared" si="0"/>
        <v>41497</v>
      </c>
      <c r="Y2" s="12">
        <f t="shared" si="0"/>
        <v>41498</v>
      </c>
      <c r="Z2" s="13">
        <f t="shared" si="0"/>
        <v>41498</v>
      </c>
      <c r="AA2" s="12">
        <f t="shared" si="0"/>
        <v>41499</v>
      </c>
      <c r="AB2" s="13">
        <f t="shared" si="0"/>
        <v>41499</v>
      </c>
      <c r="AC2" s="12">
        <f t="shared" si="0"/>
        <v>41500</v>
      </c>
      <c r="AD2" s="13">
        <f t="shared" si="0"/>
        <v>41500</v>
      </c>
      <c r="AE2" s="12">
        <f t="shared" si="0"/>
        <v>41501</v>
      </c>
      <c r="AF2" s="13">
        <f t="shared" si="0"/>
        <v>41501</v>
      </c>
      <c r="AG2" s="12">
        <f t="shared" si="0"/>
        <v>41502</v>
      </c>
      <c r="AH2" s="13">
        <f t="shared" si="0"/>
        <v>41502</v>
      </c>
      <c r="AI2" s="12">
        <f t="shared" si="0"/>
        <v>41503</v>
      </c>
      <c r="AJ2" s="13">
        <f t="shared" si="0"/>
        <v>41503</v>
      </c>
      <c r="AK2" s="12">
        <f t="shared" si="0"/>
        <v>41504</v>
      </c>
      <c r="AL2" s="13">
        <f t="shared" si="0"/>
        <v>41504</v>
      </c>
      <c r="AM2" s="12">
        <f t="shared" si="0"/>
        <v>41505</v>
      </c>
      <c r="AN2" s="13">
        <f t="shared" si="0"/>
        <v>41505</v>
      </c>
      <c r="AO2" s="12">
        <f t="shared" si="0"/>
        <v>41506</v>
      </c>
      <c r="AP2" s="13">
        <f t="shared" si="0"/>
        <v>41506</v>
      </c>
      <c r="AQ2" s="12">
        <f t="shared" si="0"/>
        <v>41507</v>
      </c>
      <c r="AR2" s="13">
        <f t="shared" si="0"/>
        <v>41507</v>
      </c>
      <c r="AS2" s="12">
        <f t="shared" si="0"/>
        <v>41508</v>
      </c>
      <c r="AT2" s="13">
        <f t="shared" si="0"/>
        <v>41508</v>
      </c>
      <c r="AU2" s="12">
        <f t="shared" si="0"/>
        <v>41509</v>
      </c>
      <c r="AV2" s="13">
        <f t="shared" si="0"/>
        <v>41509</v>
      </c>
      <c r="AW2" s="12">
        <f t="shared" si="0"/>
        <v>41510</v>
      </c>
      <c r="AX2" s="13">
        <f t="shared" si="0"/>
        <v>41510</v>
      </c>
      <c r="AY2" s="12">
        <f t="shared" si="0"/>
        <v>41511</v>
      </c>
      <c r="AZ2" s="13">
        <f t="shared" si="0"/>
        <v>41511</v>
      </c>
      <c r="BA2" s="12">
        <f t="shared" si="0"/>
        <v>41512</v>
      </c>
      <c r="BB2" s="13">
        <f t="shared" si="0"/>
        <v>41512</v>
      </c>
      <c r="BC2" s="12">
        <f t="shared" si="0"/>
        <v>41513</v>
      </c>
      <c r="BD2" s="13">
        <f t="shared" si="0"/>
        <v>41513</v>
      </c>
      <c r="BE2" s="12">
        <f t="shared" si="0"/>
        <v>41514</v>
      </c>
      <c r="BF2" s="13">
        <f t="shared" si="0"/>
        <v>41514</v>
      </c>
      <c r="BG2" s="12">
        <f t="shared" si="0"/>
        <v>41515</v>
      </c>
      <c r="BH2" s="13">
        <f t="shared" si="0"/>
        <v>41515</v>
      </c>
      <c r="BI2" s="12">
        <f t="shared" si="0"/>
        <v>41516</v>
      </c>
      <c r="BJ2" s="13">
        <f t="shared" si="0"/>
        <v>41516</v>
      </c>
      <c r="BK2" s="12">
        <f t="shared" si="0"/>
        <v>41517</v>
      </c>
      <c r="BL2" s="13">
        <f t="shared" si="0"/>
        <v>41517</v>
      </c>
      <c r="BM2" s="33" t="s">
        <v>2</v>
      </c>
      <c r="BN2" s="33"/>
      <c r="BO2" s="16" t="s">
        <v>4</v>
      </c>
      <c r="BP2" s="16" t="s">
        <v>5</v>
      </c>
    </row>
    <row r="3" spans="1:68" s="54" customFormat="1">
      <c r="A3" s="50" t="s">
        <v>0</v>
      </c>
      <c r="B3" s="51"/>
      <c r="C3" s="48">
        <v>0.375</v>
      </c>
      <c r="D3" s="49"/>
      <c r="E3" s="49">
        <v>0.35416666666666669</v>
      </c>
      <c r="F3" s="49"/>
      <c r="G3" s="52">
        <f>Лист1!H4-G4+(G4&gt;H5)</f>
        <v>0</v>
      </c>
      <c r="H3" s="52"/>
      <c r="I3" s="52">
        <f t="shared" ref="I3" si="1">J4-I4+(I4&gt;J5)</f>
        <v>0</v>
      </c>
      <c r="J3" s="52"/>
      <c r="K3" s="52">
        <f t="shared" ref="K3" si="2">L4-K4+(K4&gt;L5)</f>
        <v>0</v>
      </c>
      <c r="L3" s="52"/>
      <c r="M3" s="52">
        <f t="shared" ref="M3" si="3">N4-M4+(M4&gt;N5)</f>
        <v>0</v>
      </c>
      <c r="N3" s="52"/>
      <c r="O3" s="52">
        <f t="shared" ref="O3" si="4">P4-O4+(O4&gt;P5)</f>
        <v>0</v>
      </c>
      <c r="P3" s="52"/>
      <c r="Q3" s="52">
        <f t="shared" ref="Q3" si="5">R4-Q4+(Q4&gt;R5)</f>
        <v>0</v>
      </c>
      <c r="R3" s="52"/>
      <c r="S3" s="52">
        <f t="shared" ref="S3" si="6">T4-S4+(S4&gt;T5)</f>
        <v>0</v>
      </c>
      <c r="T3" s="52"/>
      <c r="U3" s="52">
        <f t="shared" ref="U3" si="7">V4-U4+(U4&gt;V5)</f>
        <v>0</v>
      </c>
      <c r="V3" s="52"/>
      <c r="W3" s="52">
        <f t="shared" ref="W3" si="8">X4-W4+(W4&gt;X5)</f>
        <v>0</v>
      </c>
      <c r="X3" s="52"/>
      <c r="Y3" s="52">
        <f t="shared" ref="Y3" si="9">Z4-Y4+(Y4&gt;Z5)</f>
        <v>0</v>
      </c>
      <c r="Z3" s="52"/>
      <c r="AA3" s="52">
        <f t="shared" ref="AA3" si="10">AB4-AA4+(AA4&gt;AB5)</f>
        <v>0</v>
      </c>
      <c r="AB3" s="52"/>
      <c r="AC3" s="52">
        <f t="shared" ref="AC3" si="11">AD4-AC4+(AC4&gt;AD5)</f>
        <v>0</v>
      </c>
      <c r="AD3" s="52"/>
      <c r="AE3" s="52">
        <f t="shared" ref="AE3" si="12">AF4-AE4+(AE4&gt;AF5)</f>
        <v>0</v>
      </c>
      <c r="AF3" s="52"/>
      <c r="AG3" s="52">
        <f t="shared" ref="AG3" si="13">AH4-AG4+(AG4&gt;AH5)</f>
        <v>0</v>
      </c>
      <c r="AH3" s="52"/>
      <c r="AI3" s="52">
        <f t="shared" ref="AI3" si="14">AJ4-AI4+(AI4&gt;AJ5)</f>
        <v>0</v>
      </c>
      <c r="AJ3" s="52"/>
      <c r="AK3" s="52">
        <f t="shared" ref="AK3" si="15">AL4-AK4+(AK4&gt;AL5)</f>
        <v>0</v>
      </c>
      <c r="AL3" s="52"/>
      <c r="AM3" s="52">
        <f t="shared" ref="AM3" si="16">AN4-AM4+(AM4&gt;AN5)</f>
        <v>0</v>
      </c>
      <c r="AN3" s="52"/>
      <c r="AO3" s="52">
        <f t="shared" ref="AO3" si="17">AP4-AO4+(AO4&gt;AP5)</f>
        <v>0</v>
      </c>
      <c r="AP3" s="52"/>
      <c r="AQ3" s="52">
        <f t="shared" ref="AQ3" si="18">AR4-AQ4+(AQ4&gt;AR5)</f>
        <v>0</v>
      </c>
      <c r="AR3" s="52"/>
      <c r="AS3" s="52">
        <f t="shared" ref="AS3" si="19">AT4-AS4+(AS4&gt;AT5)</f>
        <v>0</v>
      </c>
      <c r="AT3" s="52"/>
      <c r="AU3" s="52">
        <f t="shared" ref="AU3" si="20">AV4-AU4+(AU4&gt;AV5)</f>
        <v>0</v>
      </c>
      <c r="AV3" s="52"/>
      <c r="AW3" s="52">
        <f t="shared" ref="AW3" si="21">AX4-AW4+(AW4&gt;AX5)</f>
        <v>0</v>
      </c>
      <c r="AX3" s="52"/>
      <c r="AY3" s="52">
        <f t="shared" ref="AY3" si="22">AZ4-AY4+(AY4&gt;AZ5)</f>
        <v>0</v>
      </c>
      <c r="AZ3" s="52"/>
      <c r="BA3" s="52">
        <f t="shared" ref="BA3" si="23">BB4-BA4+(BA4&gt;BB5)</f>
        <v>0</v>
      </c>
      <c r="BB3" s="52"/>
      <c r="BC3" s="52">
        <f t="shared" ref="BC3" si="24">BD4-BC4+(BC4&gt;BD5)</f>
        <v>0</v>
      </c>
      <c r="BD3" s="52"/>
      <c r="BE3" s="52">
        <f t="shared" ref="BE3" si="25">BF4-BE4+(BE4&gt;BF5)</f>
        <v>0</v>
      </c>
      <c r="BF3" s="52"/>
      <c r="BG3" s="52">
        <f t="shared" ref="BG3" si="26">BH4-BG4+(BG4&gt;BH5)</f>
        <v>0</v>
      </c>
      <c r="BH3" s="52"/>
      <c r="BI3" s="52">
        <f t="shared" ref="BI3" si="27">BJ4-BI4+(BI4&gt;BJ5)</f>
        <v>0</v>
      </c>
      <c r="BJ3" s="52"/>
      <c r="BK3" s="52">
        <f t="shared" ref="BK3" si="28">BL4-BK4+(BK4&gt;BL5)</f>
        <v>0</v>
      </c>
      <c r="BL3" s="52"/>
      <c r="BM3" s="53">
        <f>SUM(C3:BL3)</f>
        <v>0.72916666666666674</v>
      </c>
      <c r="BN3" s="53"/>
      <c r="BO3" s="57">
        <f>COUNTIF(C3:BL3,"&gt;0")</f>
        <v>2</v>
      </c>
      <c r="BP3" s="58">
        <f>SUM(BM3-BO3/24)</f>
        <v>0.64583333333333337</v>
      </c>
    </row>
  </sheetData>
  <mergeCells count="34">
    <mergeCell ref="BM3:BN3"/>
    <mergeCell ref="BA3:BB3"/>
    <mergeCell ref="BC3:BD3"/>
    <mergeCell ref="BE3:BF3"/>
    <mergeCell ref="BG3:BH3"/>
    <mergeCell ref="BI3:BJ3"/>
    <mergeCell ref="BK3:BL3"/>
    <mergeCell ref="AO3:AP3"/>
    <mergeCell ref="AQ3:AR3"/>
    <mergeCell ref="AS3:AT3"/>
    <mergeCell ref="AU3:AV3"/>
    <mergeCell ref="AW3:AX3"/>
    <mergeCell ref="AY3:AZ3"/>
    <mergeCell ref="AC3:AD3"/>
    <mergeCell ref="AE3:AF3"/>
    <mergeCell ref="AG3:AH3"/>
    <mergeCell ref="AI3:AJ3"/>
    <mergeCell ref="AK3:AL3"/>
    <mergeCell ref="AM3:AN3"/>
    <mergeCell ref="Q3:R3"/>
    <mergeCell ref="S3:T3"/>
    <mergeCell ref="U3:V3"/>
    <mergeCell ref="W3:X3"/>
    <mergeCell ref="Y3:Z3"/>
    <mergeCell ref="AA3:AB3"/>
    <mergeCell ref="A2:B2"/>
    <mergeCell ref="BM2:BN2"/>
    <mergeCell ref="C3:D3"/>
    <mergeCell ref="E3:F3"/>
    <mergeCell ref="G3:H3"/>
    <mergeCell ref="I3:J3"/>
    <mergeCell ref="K3:L3"/>
    <mergeCell ref="M3:N3"/>
    <mergeCell ref="O3:P3"/>
  </mergeCells>
  <conditionalFormatting sqref="C2:BL2">
    <cfRule type="expression" dxfId="2" priority="2">
      <formula>ISERROR(C2)</formula>
    </cfRule>
    <cfRule type="expression" dxfId="1" priority="3">
      <formula>ISEVEN(COLUMN(C2))*(WEEKDAY(C2,2)&gt;5)</formula>
    </cfRule>
  </conditionalFormatting>
  <conditionalFormatting sqref="C3:BL3">
    <cfRule type="cellIs" dxfId="0" priority="1" operator="equal">
      <formula>$G$3</formula>
    </cfRule>
  </conditionalFormatting>
  <dataValidations count="1">
    <dataValidation type="list" allowBlank="1" showInputMessage="1" showErrorMessage="1" sqref="A2">
      <formula1>"Январь,Февраль,Март,Апрель,Май,Июнь,Июль,Август,Сентябрь,Октябрь,Ноябрь,Декабрь"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2013-08-11T19:14:29Z</dcterms:modified>
</cp:coreProperties>
</file>