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8960" windowHeight="8010"/>
  </bookViews>
  <sheets>
    <sheet name="Пробник (2)" sheetId="4" r:id="rId1"/>
    <sheet name="Лист1" sheetId="1" r:id="rId2"/>
    <sheet name="Лист2" sheetId="2" r:id="rId3"/>
    <sheet name="Лист3" sheetId="3" r:id="rId4"/>
  </sheets>
  <definedNames>
    <definedName name="_xlnm.Print_Area" localSheetId="0">'Пробник (2)'!$A$1:$J$22</definedName>
  </definedNames>
  <calcPr calcId="124519"/>
</workbook>
</file>

<file path=xl/calcChain.xml><?xml version="1.0" encoding="utf-8"?>
<calcChain xmlns="http://schemas.openxmlformats.org/spreadsheetml/2006/main">
  <c r="J9" i="4"/>
  <c r="J10"/>
  <c r="J11"/>
  <c r="J12"/>
  <c r="J13"/>
  <c r="J14"/>
  <c r="J15"/>
  <c r="J16"/>
  <c r="J17"/>
  <c r="J7" l="1"/>
  <c r="J8"/>
  <c r="J18"/>
  <c r="J19"/>
  <c r="J6"/>
  <c r="E20"/>
  <c r="E2"/>
</calcChain>
</file>

<file path=xl/sharedStrings.xml><?xml version="1.0" encoding="utf-8"?>
<sst xmlns="http://schemas.openxmlformats.org/spreadsheetml/2006/main" count="44" uniqueCount="33">
  <si>
    <t>отчетная дата на</t>
  </si>
  <si>
    <r>
      <rPr>
        <b/>
        <sz val="9"/>
        <rFont val="Times New Roman"/>
        <family val="1"/>
        <charset val="204"/>
      </rPr>
      <t xml:space="preserve">№ </t>
    </r>
    <r>
      <rPr>
        <b/>
        <sz val="12"/>
        <rFont val="Times New Roman"/>
        <family val="1"/>
        <charset val="204"/>
      </rPr>
      <t>п/п</t>
    </r>
  </si>
  <si>
    <r>
      <rPr>
        <b/>
        <sz val="9"/>
        <rFont val="Times New Roman"/>
        <family val="1"/>
        <charset val="204"/>
      </rPr>
      <t xml:space="preserve">№ </t>
    </r>
    <r>
      <rPr>
        <b/>
        <sz val="12"/>
        <rFont val="Times New Roman"/>
        <family val="1"/>
        <charset val="204"/>
      </rPr>
      <t>договора</t>
    </r>
  </si>
  <si>
    <t>Вид собственности</t>
  </si>
  <si>
    <r>
      <rPr>
        <b/>
        <sz val="12"/>
        <rFont val="Times New Roman"/>
        <family val="1"/>
        <charset val="204"/>
      </rPr>
      <t>Наименование</t>
    </r>
  </si>
  <si>
    <t>Принят</t>
  </si>
  <si>
    <t>Вр. снят</t>
  </si>
  <si>
    <t>Восстан.</t>
  </si>
  <si>
    <t xml:space="preserve">Снят </t>
  </si>
  <si>
    <t>№ приказа о</t>
  </si>
  <si>
    <t>Домовладение</t>
  </si>
  <si>
    <t>Всего охраняется домовладений и квартир</t>
  </si>
  <si>
    <t xml:space="preserve"> - действующие МХИГ (договора)</t>
  </si>
  <si>
    <t xml:space="preserve"> - снятые МХИГ (договора)</t>
  </si>
  <si>
    <t xml:space="preserve"> - временно снятые МХИГ (договора)</t>
  </si>
  <si>
    <t xml:space="preserve"> - восстановленные МХИГ (договора)</t>
  </si>
  <si>
    <t xml:space="preserve"> - квартир</t>
  </si>
  <si>
    <t xml:space="preserve"> - домовладений</t>
  </si>
  <si>
    <t>Иванов Иван Иванович</t>
  </si>
  <si>
    <t>Сидоров Петр Николаевич</t>
  </si>
  <si>
    <t>Долгорукий Игорь Сергеевич</t>
  </si>
  <si>
    <t>Князев Серафим Николаевич</t>
  </si>
  <si>
    <t>Гараж</t>
  </si>
  <si>
    <t>Питкин Сергей Ксенофонтович</t>
  </si>
  <si>
    <t xml:space="preserve"> - гаражей</t>
  </si>
  <si>
    <t>Перечень (реестр) домовладений (Образец)</t>
  </si>
  <si>
    <t xml:space="preserve">Подскажите пожалуйста какую нужно вставить формулу, чтобы в этих ячейках автоматически считались все позиции </t>
  </si>
  <si>
    <t>указанные в таблице, у меня домов, квартир и гаражей граждан очень много под охраной, поэтому чтобы не считать всегда</t>
  </si>
  <si>
    <t>квартира</t>
  </si>
  <si>
    <t>и сколько полностью снятых. При чем, когда объект снимается полностью то этот объект в счет не входит.</t>
  </si>
  <si>
    <t>Кабанов Вячеслав Николаевич</t>
  </si>
  <si>
    <t>Козырева Анфиса Ульяновна</t>
  </si>
  <si>
    <t>по штучно, я хотел чтобы они всегда считались автоматом: сколько действующих, сколько вр. снятых, сколько восстановленных, а</t>
  </si>
</sst>
</file>

<file path=xl/styles.xml><?xml version="1.0" encoding="utf-8"?>
<styleSheet xmlns="http://schemas.openxmlformats.org/spreadsheetml/2006/main">
  <numFmts count="1">
    <numFmt numFmtId="164" formatCode="dd/mm/yy;@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4B8B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1" fillId="0" borderId="0" xfId="1" applyBorder="1" applyAlignment="1">
      <alignment horizontal="center" vertical="top"/>
    </xf>
    <xf numFmtId="0" fontId="6" fillId="0" borderId="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shrinkToFit="1"/>
    </xf>
    <xf numFmtId="0" fontId="7" fillId="5" borderId="10" xfId="1" applyFont="1" applyFill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/>
    </xf>
    <xf numFmtId="0" fontId="6" fillId="0" borderId="9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center"/>
    </xf>
    <xf numFmtId="164" fontId="5" fillId="0" borderId="9" xfId="1" applyNumberFormat="1" applyFont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3" borderId="12" xfId="1" applyNumberFormat="1" applyFont="1" applyFill="1" applyBorder="1" applyAlignment="1">
      <alignment horizontal="center" vertical="center"/>
    </xf>
    <xf numFmtId="164" fontId="12" fillId="4" borderId="12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/>
    </xf>
    <xf numFmtId="164" fontId="7" fillId="3" borderId="9" xfId="1" applyNumberFormat="1" applyFont="1" applyFill="1" applyBorder="1" applyAlignment="1">
      <alignment horizontal="center" vertical="center"/>
    </xf>
    <xf numFmtId="164" fontId="12" fillId="4" borderId="9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6" borderId="14" xfId="1" applyFill="1" applyBorder="1"/>
    <xf numFmtId="0" fontId="1" fillId="6" borderId="15" xfId="1" applyFill="1" applyBorder="1"/>
    <xf numFmtId="0" fontId="1" fillId="0" borderId="0" xfId="1" applyFont="1" applyBorder="1"/>
    <xf numFmtId="0" fontId="11" fillId="0" borderId="12" xfId="1" applyFont="1" applyBorder="1" applyAlignment="1">
      <alignment horizontal="left" vertical="center"/>
    </xf>
    <xf numFmtId="0" fontId="1" fillId="0" borderId="9" xfId="1" applyBorder="1" applyAlignment="1">
      <alignment horizontal="left" vertical="top" indent="1"/>
    </xf>
    <xf numFmtId="0" fontId="1" fillId="0" borderId="9" xfId="1" applyFont="1" applyBorder="1"/>
    <xf numFmtId="0" fontId="1" fillId="0" borderId="9" xfId="1" applyBorder="1"/>
    <xf numFmtId="0" fontId="1" fillId="0" borderId="0" xfId="1"/>
    <xf numFmtId="0" fontId="1" fillId="7" borderId="9" xfId="1" applyFont="1" applyFill="1" applyBorder="1"/>
    <xf numFmtId="0" fontId="1" fillId="8" borderId="9" xfId="1" applyFont="1" applyFill="1" applyBorder="1"/>
    <xf numFmtId="0" fontId="1" fillId="3" borderId="9" xfId="1" applyFont="1" applyFill="1" applyBorder="1"/>
    <xf numFmtId="0" fontId="1" fillId="0" borderId="9" xfId="1" applyBorder="1" applyAlignment="1">
      <alignment horizontal="center"/>
    </xf>
    <xf numFmtId="0" fontId="1" fillId="0" borderId="0" xfId="1"/>
    <xf numFmtId="0" fontId="2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3" fillId="0" borderId="0" xfId="1" applyFont="1" applyBorder="1" applyAlignment="1">
      <alignment horizontal="right" vertical="top"/>
    </xf>
    <xf numFmtId="14" fontId="1" fillId="0" borderId="0" xfId="1" applyNumberFormat="1" applyBorder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9" fillId="3" borderId="7" xfId="1" applyFont="1" applyFill="1" applyBorder="1"/>
    <xf numFmtId="0" fontId="1" fillId="3" borderId="13" xfId="1" applyFill="1" applyBorder="1"/>
    <xf numFmtId="0" fontId="1" fillId="3" borderId="14" xfId="1" applyFill="1" applyBorder="1"/>
    <xf numFmtId="0" fontId="8" fillId="4" borderId="2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" fillId="6" borderId="13" xfId="1" applyFont="1" applyFill="1" applyBorder="1" applyAlignment="1">
      <alignment horizontal="right"/>
    </xf>
    <xf numFmtId="0" fontId="1" fillId="6" borderId="14" xfId="1" applyFont="1" applyFill="1" applyBorder="1" applyAlignment="1">
      <alignment horizontal="right"/>
    </xf>
    <xf numFmtId="0" fontId="1" fillId="0" borderId="16" xfId="1" applyBorder="1"/>
    <xf numFmtId="0" fontId="1" fillId="0" borderId="17" xfId="1" applyBorder="1"/>
    <xf numFmtId="0" fontId="1" fillId="4" borderId="18" xfId="1" applyFill="1" applyBorder="1"/>
    <xf numFmtId="0" fontId="1" fillId="4" borderId="19" xfId="1" applyFill="1" applyBorder="1"/>
    <xf numFmtId="0" fontId="1" fillId="2" borderId="18" xfId="1" applyFill="1" applyBorder="1"/>
    <xf numFmtId="0" fontId="1" fillId="2" borderId="19" xfId="1" applyFill="1" applyBorder="1"/>
  </cellXfs>
  <cellStyles count="2">
    <cellStyle name="Обычный" xfId="0" builtinId="0"/>
    <cellStyle name="Обычный 2" xfId="1"/>
  </cellStyles>
  <dxfs count="14">
    <dxf>
      <fill>
        <patternFill>
          <bgColor rgb="FFFFFF99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rgb="FFE4B8B6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99FF99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1973036</xdr:colOff>
      <xdr:row>29</xdr:row>
      <xdr:rowOff>54429</xdr:rowOff>
    </xdr:from>
    <xdr:to>
      <xdr:col>4</xdr:col>
      <xdr:colOff>47625</xdr:colOff>
      <xdr:row>31</xdr:row>
      <xdr:rowOff>47626</xdr:rowOff>
    </xdr:to>
    <xdr:cxnSp macro="">
      <xdr:nvCxnSpPr>
        <xdr:cNvPr id="3" name="Прямая со стрелкой 2"/>
        <xdr:cNvCxnSpPr/>
      </xdr:nvCxnSpPr>
      <xdr:spPr>
        <a:xfrm flipV="1">
          <a:off x="4068536" y="4286250"/>
          <a:ext cx="353785" cy="319769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tabSelected="1" topLeftCell="A22" zoomScale="140" zoomScaleNormal="140" workbookViewId="0">
      <selection activeCell="A35" sqref="A35:K35"/>
    </sheetView>
  </sheetViews>
  <sheetFormatPr defaultRowHeight="12.75"/>
  <cols>
    <col min="1" max="1" width="4.5703125" style="1" customWidth="1"/>
    <col min="2" max="2" width="11.140625" style="1" customWidth="1"/>
    <col min="3" max="3" width="15.7109375" style="1" customWidth="1"/>
    <col min="4" max="4" width="34.140625" style="1" customWidth="1"/>
    <col min="5" max="6" width="7.7109375" style="1" customWidth="1"/>
    <col min="7" max="7" width="8" style="1" customWidth="1"/>
    <col min="8" max="8" width="7.5703125" style="1" customWidth="1"/>
    <col min="9" max="9" width="4.5703125" style="1" customWidth="1"/>
    <col min="10" max="10" width="9.42578125" style="1" customWidth="1"/>
    <col min="11" max="11" width="7.140625" style="1" customWidth="1"/>
    <col min="12" max="16384" width="9.140625" style="1"/>
  </cols>
  <sheetData>
    <row r="1" spans="1:11" ht="15.75">
      <c r="A1" s="35" t="s">
        <v>25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5.75">
      <c r="A2" s="37" t="s">
        <v>0</v>
      </c>
      <c r="B2" s="37"/>
      <c r="C2" s="37"/>
      <c r="D2" s="37"/>
      <c r="E2" s="38">
        <f ca="1">TODAY()</f>
        <v>41599</v>
      </c>
      <c r="F2" s="38"/>
      <c r="G2" s="38"/>
      <c r="H2" s="2"/>
      <c r="I2" s="2"/>
      <c r="J2" s="2"/>
    </row>
    <row r="3" spans="1:11" ht="13.5" thickBot="1"/>
    <row r="4" spans="1:11" ht="30.75" customHeight="1">
      <c r="A4" s="39" t="s">
        <v>1</v>
      </c>
      <c r="B4" s="41" t="s">
        <v>2</v>
      </c>
      <c r="C4" s="43" t="s">
        <v>3</v>
      </c>
      <c r="D4" s="45" t="s">
        <v>4</v>
      </c>
      <c r="E4" s="43" t="s">
        <v>5</v>
      </c>
      <c r="F4" s="47" t="s">
        <v>6</v>
      </c>
      <c r="G4" s="49" t="s">
        <v>7</v>
      </c>
      <c r="H4" s="53" t="s">
        <v>8</v>
      </c>
      <c r="I4" s="55" t="s">
        <v>9</v>
      </c>
      <c r="J4" s="56"/>
      <c r="K4" s="3"/>
    </row>
    <row r="5" spans="1:11" ht="13.5" customHeight="1">
      <c r="A5" s="40"/>
      <c r="B5" s="42"/>
      <c r="C5" s="44"/>
      <c r="D5" s="46"/>
      <c r="E5" s="44"/>
      <c r="F5" s="48"/>
      <c r="G5" s="50"/>
      <c r="H5" s="54"/>
      <c r="I5" s="4"/>
      <c r="J5" s="5"/>
      <c r="K5" s="6"/>
    </row>
    <row r="6" spans="1:11" ht="22.5" customHeight="1">
      <c r="A6" s="7">
        <v>2</v>
      </c>
      <c r="B6" s="8">
        <v>1</v>
      </c>
      <c r="C6" s="9" t="s">
        <v>28</v>
      </c>
      <c r="D6" s="10" t="s">
        <v>18</v>
      </c>
      <c r="E6" s="11">
        <v>41579</v>
      </c>
      <c r="F6" s="12"/>
      <c r="G6" s="13"/>
      <c r="H6" s="14"/>
      <c r="I6" s="15">
        <v>5</v>
      </c>
      <c r="J6" s="16" t="str">
        <f>IF(E6&gt;0,"Принят",IF(H6&gt;0,"Снят",IF(F6&gt;0,"Вр. снят",IF(G6&gt;0,"Восстановл","Действ. договор"))))</f>
        <v>Принят</v>
      </c>
      <c r="K6" s="17"/>
    </row>
    <row r="7" spans="1:11" ht="22.5" customHeight="1">
      <c r="A7" s="7">
        <v>3</v>
      </c>
      <c r="B7" s="8">
        <v>2</v>
      </c>
      <c r="C7" s="9" t="s">
        <v>28</v>
      </c>
      <c r="D7" s="10" t="s">
        <v>19</v>
      </c>
      <c r="E7" s="11"/>
      <c r="F7" s="12">
        <v>41579</v>
      </c>
      <c r="G7" s="13"/>
      <c r="H7" s="14"/>
      <c r="I7" s="15">
        <v>6</v>
      </c>
      <c r="J7" s="16" t="str">
        <f t="shared" ref="J7:J19" si="0">IF(E7&gt;0,"Принят",IF(H7&gt;0,"Снят",IF(F7&gt;0,"Вр. снят",IF(G7&gt;0,"Восстановл","Действ. договор"))))</f>
        <v>Вр. снят</v>
      </c>
      <c r="K7" s="17"/>
    </row>
    <row r="8" spans="1:11" ht="22.5" customHeight="1">
      <c r="A8" s="7">
        <v>4</v>
      </c>
      <c r="B8" s="8">
        <v>3</v>
      </c>
      <c r="C8" s="9" t="s">
        <v>28</v>
      </c>
      <c r="D8" s="10" t="s">
        <v>20</v>
      </c>
      <c r="E8" s="11"/>
      <c r="F8" s="12"/>
      <c r="G8" s="13">
        <v>41579</v>
      </c>
      <c r="H8" s="14"/>
      <c r="I8" s="15">
        <v>7</v>
      </c>
      <c r="J8" s="16" t="str">
        <f t="shared" si="0"/>
        <v>Восстановл</v>
      </c>
      <c r="K8" s="17"/>
    </row>
    <row r="9" spans="1:11" s="29" customFormat="1" ht="22.5" customHeight="1">
      <c r="A9" s="7"/>
      <c r="B9" s="8">
        <v>7</v>
      </c>
      <c r="C9" s="9" t="s">
        <v>28</v>
      </c>
      <c r="D9" s="25" t="s">
        <v>30</v>
      </c>
      <c r="E9" s="11"/>
      <c r="F9" s="12"/>
      <c r="G9" s="13"/>
      <c r="H9" s="14">
        <v>41579</v>
      </c>
      <c r="I9" s="15"/>
      <c r="J9" s="16" t="str">
        <f t="shared" si="0"/>
        <v>Снят</v>
      </c>
      <c r="K9" s="17"/>
    </row>
    <row r="10" spans="1:11" s="29" customFormat="1" ht="22.5" customHeight="1">
      <c r="A10" s="7"/>
      <c r="B10" s="8">
        <v>12</v>
      </c>
      <c r="C10" s="9" t="s">
        <v>28</v>
      </c>
      <c r="D10" s="25" t="s">
        <v>31</v>
      </c>
      <c r="E10" s="11"/>
      <c r="F10" s="12"/>
      <c r="G10" s="13"/>
      <c r="H10" s="14"/>
      <c r="I10" s="15"/>
      <c r="J10" s="16" t="str">
        <f t="shared" si="0"/>
        <v>Действ. договор</v>
      </c>
      <c r="K10" s="17"/>
    </row>
    <row r="11" spans="1:11" s="29" customFormat="1" ht="22.5" customHeight="1">
      <c r="A11" s="7"/>
      <c r="B11" s="8">
        <v>15</v>
      </c>
      <c r="C11" s="9" t="s">
        <v>28</v>
      </c>
      <c r="D11" s="25"/>
      <c r="E11" s="11"/>
      <c r="F11" s="12"/>
      <c r="G11" s="13"/>
      <c r="H11" s="14"/>
      <c r="I11" s="15"/>
      <c r="J11" s="16" t="str">
        <f t="shared" si="0"/>
        <v>Действ. договор</v>
      </c>
      <c r="K11" s="17"/>
    </row>
    <row r="12" spans="1:11" s="29" customFormat="1" ht="22.5" customHeight="1">
      <c r="A12" s="7"/>
      <c r="B12" s="8">
        <v>19</v>
      </c>
      <c r="C12" s="9" t="s">
        <v>28</v>
      </c>
      <c r="D12" s="25"/>
      <c r="E12" s="11"/>
      <c r="F12" s="12"/>
      <c r="G12" s="13"/>
      <c r="H12" s="14"/>
      <c r="I12" s="15"/>
      <c r="J12" s="16" t="str">
        <f t="shared" si="0"/>
        <v>Действ. договор</v>
      </c>
      <c r="K12" s="17"/>
    </row>
    <row r="13" spans="1:11" s="29" customFormat="1" ht="22.5" customHeight="1">
      <c r="A13" s="7"/>
      <c r="B13" s="8">
        <v>20</v>
      </c>
      <c r="C13" s="9" t="s">
        <v>28</v>
      </c>
      <c r="D13" s="25"/>
      <c r="E13" s="11"/>
      <c r="F13" s="12"/>
      <c r="G13" s="13"/>
      <c r="H13" s="14"/>
      <c r="I13" s="15"/>
      <c r="J13" s="16" t="str">
        <f t="shared" si="0"/>
        <v>Действ. договор</v>
      </c>
      <c r="K13" s="17"/>
    </row>
    <row r="14" spans="1:11" s="29" customFormat="1" ht="22.5" customHeight="1">
      <c r="A14" s="7"/>
      <c r="B14" s="8">
        <v>21</v>
      </c>
      <c r="C14" s="9" t="s">
        <v>10</v>
      </c>
      <c r="D14" s="25"/>
      <c r="E14" s="11"/>
      <c r="F14" s="12"/>
      <c r="G14" s="13"/>
      <c r="H14" s="14"/>
      <c r="I14" s="15"/>
      <c r="J14" s="16" t="str">
        <f t="shared" si="0"/>
        <v>Действ. договор</v>
      </c>
      <c r="K14" s="17"/>
    </row>
    <row r="15" spans="1:11" s="29" customFormat="1" ht="22.5" customHeight="1">
      <c r="A15" s="7"/>
      <c r="B15" s="8">
        <v>25</v>
      </c>
      <c r="C15" s="9" t="s">
        <v>22</v>
      </c>
      <c r="D15" s="25"/>
      <c r="E15" s="11"/>
      <c r="F15" s="12"/>
      <c r="G15" s="13"/>
      <c r="H15" s="14"/>
      <c r="I15" s="15"/>
      <c r="J15" s="16" t="str">
        <f t="shared" si="0"/>
        <v>Действ. договор</v>
      </c>
      <c r="K15" s="17"/>
    </row>
    <row r="16" spans="1:11" s="29" customFormat="1" ht="22.5" customHeight="1">
      <c r="A16" s="7"/>
      <c r="B16" s="8">
        <v>29</v>
      </c>
      <c r="C16" s="9" t="s">
        <v>10</v>
      </c>
      <c r="D16" s="25"/>
      <c r="E16" s="11"/>
      <c r="F16" s="12"/>
      <c r="G16" s="13"/>
      <c r="H16" s="14"/>
      <c r="I16" s="15"/>
      <c r="J16" s="16" t="str">
        <f t="shared" si="0"/>
        <v>Действ. договор</v>
      </c>
      <c r="K16" s="17"/>
    </row>
    <row r="17" spans="1:11" s="29" customFormat="1" ht="22.5" customHeight="1">
      <c r="A17" s="7"/>
      <c r="B17" s="8">
        <v>31</v>
      </c>
      <c r="C17" s="9" t="s">
        <v>10</v>
      </c>
      <c r="D17" s="25"/>
      <c r="E17" s="11"/>
      <c r="F17" s="12"/>
      <c r="G17" s="13"/>
      <c r="H17" s="14"/>
      <c r="I17" s="15"/>
      <c r="J17" s="16" t="str">
        <f t="shared" si="0"/>
        <v>Действ. договор</v>
      </c>
      <c r="K17" s="17"/>
    </row>
    <row r="18" spans="1:11" ht="22.5" customHeight="1">
      <c r="A18" s="7">
        <v>5</v>
      </c>
      <c r="B18" s="8">
        <v>32</v>
      </c>
      <c r="C18" s="9" t="s">
        <v>10</v>
      </c>
      <c r="D18" s="25" t="s">
        <v>21</v>
      </c>
      <c r="E18" s="11"/>
      <c r="F18" s="18"/>
      <c r="G18" s="19"/>
      <c r="H18" s="20"/>
      <c r="I18" s="15"/>
      <c r="J18" s="16" t="str">
        <f t="shared" si="0"/>
        <v>Действ. договор</v>
      </c>
      <c r="K18" s="17"/>
    </row>
    <row r="19" spans="1:11" ht="24.75" customHeight="1">
      <c r="A19" s="7">
        <v>6</v>
      </c>
      <c r="B19" s="8">
        <v>33</v>
      </c>
      <c r="C19" s="9" t="s">
        <v>22</v>
      </c>
      <c r="D19" s="25" t="s">
        <v>23</v>
      </c>
      <c r="E19" s="26"/>
      <c r="F19" s="18"/>
      <c r="G19" s="19"/>
      <c r="H19" s="20"/>
      <c r="I19" s="15"/>
      <c r="J19" s="16" t="str">
        <f t="shared" si="0"/>
        <v>Действ. договор</v>
      </c>
      <c r="K19" s="21"/>
    </row>
    <row r="20" spans="1:11" ht="13.5" thickBot="1">
      <c r="A20" s="57" t="s">
        <v>11</v>
      </c>
      <c r="B20" s="58"/>
      <c r="C20" s="58"/>
      <c r="D20" s="58"/>
      <c r="E20" s="22">
        <f>A19-B19</f>
        <v>-27</v>
      </c>
      <c r="F20" s="22"/>
      <c r="G20" s="22"/>
      <c r="H20" s="22"/>
      <c r="I20" s="22"/>
      <c r="J20" s="23"/>
    </row>
    <row r="22" spans="1:11" ht="13.5" thickBot="1"/>
    <row r="23" spans="1:11">
      <c r="A23" s="59"/>
      <c r="B23" s="60"/>
      <c r="C23" s="60"/>
      <c r="D23" s="27" t="s">
        <v>12</v>
      </c>
      <c r="E23" s="27"/>
      <c r="F23" s="24"/>
    </row>
    <row r="24" spans="1:11">
      <c r="A24" s="61"/>
      <c r="B24" s="62"/>
      <c r="C24" s="62"/>
      <c r="D24" s="27" t="s">
        <v>13</v>
      </c>
      <c r="E24" s="30"/>
      <c r="F24" s="24"/>
    </row>
    <row r="25" spans="1:11">
      <c r="A25" s="63"/>
      <c r="B25" s="64"/>
      <c r="C25" s="64"/>
      <c r="D25" s="27" t="s">
        <v>14</v>
      </c>
      <c r="E25" s="31"/>
      <c r="F25" s="24"/>
    </row>
    <row r="26" spans="1:11" ht="13.5" thickBot="1">
      <c r="A26" s="51"/>
      <c r="B26" s="52"/>
      <c r="C26" s="52"/>
      <c r="D26" s="27" t="s">
        <v>15</v>
      </c>
      <c r="E26" s="32"/>
      <c r="F26" s="24"/>
    </row>
    <row r="27" spans="1:11">
      <c r="C27" s="21"/>
      <c r="D27" s="27" t="s">
        <v>16</v>
      </c>
      <c r="E27" s="33"/>
      <c r="F27" s="21"/>
    </row>
    <row r="28" spans="1:11">
      <c r="C28" s="21"/>
      <c r="D28" s="27" t="s">
        <v>17</v>
      </c>
      <c r="E28" s="33">
        <v>1</v>
      </c>
      <c r="F28" s="21"/>
    </row>
    <row r="29" spans="1:11">
      <c r="D29" s="28" t="s">
        <v>24</v>
      </c>
      <c r="E29" s="33">
        <v>1</v>
      </c>
    </row>
    <row r="32" spans="1:11" ht="15" customHeight="1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 t="s">
        <v>27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 t="s">
        <v>32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pans="1:11">
      <c r="A35" s="34" t="s">
        <v>29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</row>
  </sheetData>
  <mergeCells count="21">
    <mergeCell ref="I4:J4"/>
    <mergeCell ref="A20:D20"/>
    <mergeCell ref="A23:C23"/>
    <mergeCell ref="A24:C24"/>
    <mergeCell ref="A25:C25"/>
    <mergeCell ref="A35:K35"/>
    <mergeCell ref="A1:J1"/>
    <mergeCell ref="A2:D2"/>
    <mergeCell ref="E2:G2"/>
    <mergeCell ref="A4:A5"/>
    <mergeCell ref="B4:B5"/>
    <mergeCell ref="C4:C5"/>
    <mergeCell ref="D4:D5"/>
    <mergeCell ref="E4:E5"/>
    <mergeCell ref="F4:F5"/>
    <mergeCell ref="G4:G5"/>
    <mergeCell ref="A26:C26"/>
    <mergeCell ref="A32:K32"/>
    <mergeCell ref="A33:K33"/>
    <mergeCell ref="A34:K34"/>
    <mergeCell ref="H4:H5"/>
  </mergeCells>
  <conditionalFormatting sqref="E2:F2">
    <cfRule type="timePeriod" dxfId="13" priority="5" timePeriod="today">
      <formula>FLOOR(E2,1)=TODAY()</formula>
    </cfRule>
  </conditionalFormatting>
  <conditionalFormatting sqref="A6:A19">
    <cfRule type="expression" dxfId="12" priority="4">
      <formula>$H6</formula>
    </cfRule>
  </conditionalFormatting>
  <conditionalFormatting sqref="A19:D19 F19:G19 I6:J19 A6:G18">
    <cfRule type="expression" dxfId="11" priority="1">
      <formula>$H6</formula>
    </cfRule>
    <cfRule type="expression" dxfId="10" priority="2">
      <formula>$G6</formula>
    </cfRule>
    <cfRule type="expression" dxfId="9" priority="3">
      <formula>$F6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4" sqref="H14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Пробник (2)</vt:lpstr>
      <vt:lpstr>Лист1</vt:lpstr>
      <vt:lpstr>Лист2</vt:lpstr>
      <vt:lpstr>Лист3</vt:lpstr>
      <vt:lpstr>'Пробник (2)'!Область_печати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2013-11-17T10:05:38Z</cp:lastPrinted>
  <dcterms:created xsi:type="dcterms:W3CDTF">2013-11-17T09:51:34Z</dcterms:created>
  <dcterms:modified xsi:type="dcterms:W3CDTF">2013-11-21T09:17:35Z</dcterms:modified>
</cp:coreProperties>
</file>