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160" windowHeight="7710" activeTab="1"/>
  </bookViews>
  <sheets>
    <sheet name="Рабочий день" sheetId="1" r:id="rId1"/>
    <sheet name="Март" sheetId="2" r:id="rId2"/>
  </sheets>
  <externalReferences>
    <externalReference r:id="rId3"/>
  </externalReferences>
  <definedNames>
    <definedName name="Амвей">[1]Чугун!#REF!</definedName>
    <definedName name="ГУПМПЗ">[1]Чугун!#REF!</definedName>
    <definedName name="дес">[1]Чугун!#REF!</definedName>
    <definedName name="ДЕССА">[1]Чугун!#REF!</definedName>
    <definedName name="н7">[1]Чугун!#REF!</definedName>
    <definedName name="_xlnm.Print_Area" localSheetId="1">Март!$A$1:$AI$21</definedName>
    <definedName name="сегодня">[1]Чугун!#REF!</definedName>
  </definedNames>
  <calcPr calcId="125725"/>
</workbook>
</file>

<file path=xl/calcChain.xml><?xml version="1.0" encoding="utf-8"?>
<calcChain xmlns="http://schemas.openxmlformats.org/spreadsheetml/2006/main">
  <c r="AJ17" i="1"/>
  <c r="AI18" i="2"/>
  <c r="C21" s="1"/>
  <c r="C18"/>
  <c r="C20" s="1"/>
  <c r="O14"/>
  <c r="AM9"/>
  <c r="AI9"/>
  <c r="AM8"/>
  <c r="AI8"/>
  <c r="AM7"/>
  <c r="AI7"/>
  <c r="AJ13" i="1" a="1"/>
  <c r="AJ13" s="1"/>
  <c r="AJ11" a="1"/>
  <c r="AJ11" s="1"/>
  <c r="AJ9" a="1"/>
  <c r="AJ9" s="1"/>
</calcChain>
</file>

<file path=xl/sharedStrings.xml><?xml version="1.0" encoding="utf-8"?>
<sst xmlns="http://schemas.openxmlformats.org/spreadsheetml/2006/main" count="246" uniqueCount="44">
  <si>
    <t>"УТВЕРЖДАЮ"</t>
  </si>
  <si>
    <t>Обед:</t>
  </si>
  <si>
    <t>Производственный участок</t>
  </si>
  <si>
    <t>Генеральный директор _________________</t>
  </si>
  <si>
    <t>Табель учёта рабочего времени</t>
  </si>
  <si>
    <t>"________"  ______________________ 2013 г.</t>
  </si>
  <si>
    <t>№</t>
  </si>
  <si>
    <t>Фамилия, инициалы</t>
  </si>
  <si>
    <t xml:space="preserve">Должность </t>
  </si>
  <si>
    <t>начало конец</t>
  </si>
  <si>
    <t>пт</t>
  </si>
  <si>
    <t>сб</t>
  </si>
  <si>
    <t>вс</t>
  </si>
  <si>
    <t>пн</t>
  </si>
  <si>
    <t>вт</t>
  </si>
  <si>
    <t>ср</t>
  </si>
  <si>
    <t>чт</t>
  </si>
  <si>
    <t>Кол-во часов</t>
  </si>
  <si>
    <t>Иванов И.И.</t>
  </si>
  <si>
    <t>нач.пр.</t>
  </si>
  <si>
    <t xml:space="preserve">начало </t>
  </si>
  <si>
    <r>
      <t xml:space="preserve">9 </t>
    </r>
    <r>
      <rPr>
        <vertAlign val="superscript"/>
        <sz val="10"/>
        <rFont val="Arial Narrow"/>
        <family val="2"/>
        <charset val="204"/>
      </rPr>
      <t>00</t>
    </r>
  </si>
  <si>
    <t>конец</t>
  </si>
  <si>
    <r>
      <t xml:space="preserve">18 </t>
    </r>
    <r>
      <rPr>
        <vertAlign val="superscript"/>
        <sz val="10"/>
        <rFont val="Arial Narrow"/>
        <family val="2"/>
        <charset val="204"/>
      </rPr>
      <t>00</t>
    </r>
  </si>
  <si>
    <t>Петров П.П.</t>
  </si>
  <si>
    <r>
      <t xml:space="preserve">19 </t>
    </r>
    <r>
      <rPr>
        <vertAlign val="superscript"/>
        <sz val="10"/>
        <rFont val="Arial Narrow"/>
        <family val="2"/>
        <charset val="204"/>
      </rPr>
      <t>00</t>
    </r>
  </si>
  <si>
    <r>
      <t xml:space="preserve">20 </t>
    </r>
    <r>
      <rPr>
        <vertAlign val="superscript"/>
        <sz val="10"/>
        <rFont val="Arial Narrow"/>
        <family val="2"/>
        <charset val="204"/>
      </rPr>
      <t>00</t>
    </r>
  </si>
  <si>
    <r>
      <t xml:space="preserve">21 </t>
    </r>
    <r>
      <rPr>
        <vertAlign val="superscript"/>
        <sz val="10"/>
        <rFont val="Arial Narrow"/>
        <family val="2"/>
        <charset val="204"/>
      </rPr>
      <t>00</t>
    </r>
  </si>
  <si>
    <r>
      <t xml:space="preserve">22 </t>
    </r>
    <r>
      <rPr>
        <vertAlign val="superscript"/>
        <sz val="10"/>
        <rFont val="Arial Narrow"/>
        <family val="2"/>
        <charset val="204"/>
      </rPr>
      <t>00</t>
    </r>
  </si>
  <si>
    <r>
      <t xml:space="preserve">23 </t>
    </r>
    <r>
      <rPr>
        <vertAlign val="superscript"/>
        <sz val="10"/>
        <rFont val="Arial Narrow"/>
        <family val="2"/>
        <charset val="204"/>
      </rPr>
      <t>00</t>
    </r>
  </si>
  <si>
    <t>Сидоров С.С.</t>
  </si>
  <si>
    <t>Март, 2013 г.</t>
  </si>
  <si>
    <t>N</t>
  </si>
  <si>
    <t>ФИО</t>
  </si>
  <si>
    <t>Должность</t>
  </si>
  <si>
    <t>Всего</t>
  </si>
  <si>
    <t>нач. пр-ва</t>
  </si>
  <si>
    <t>Начальник производства___________________________</t>
  </si>
  <si>
    <t>рабочих дня</t>
  </si>
  <si>
    <t>часов</t>
  </si>
  <si>
    <t>……………</t>
  </si>
  <si>
    <t>OOO "………….."</t>
  </si>
  <si>
    <t>маляр</t>
  </si>
  <si>
    <t>OOO "……."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</si>
</sst>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22">
    <font>
      <sz val="11"/>
      <color theme="1"/>
      <name val="Arial"/>
      <family val="2"/>
      <charset val="204"/>
    </font>
    <font>
      <sz val="10"/>
      <name val="Arial"/>
    </font>
    <font>
      <sz val="11"/>
      <name val="Arial"/>
      <family val="2"/>
      <charset val="204"/>
    </font>
    <font>
      <u/>
      <sz val="11"/>
      <name val="Arial"/>
      <family val="2"/>
      <charset val="204"/>
    </font>
    <font>
      <sz val="14"/>
      <name val="Arial"/>
      <family val="2"/>
      <charset val="204"/>
    </font>
    <font>
      <i/>
      <sz val="10"/>
      <color rgb="FFC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vertAlign val="superscript"/>
      <sz val="10"/>
      <name val="Arial Narrow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color theme="4" tint="-0.249977111117893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b/>
      <i/>
      <sz val="10"/>
      <name val="Arial"/>
      <family val="2"/>
      <charset val="204"/>
    </font>
    <font>
      <i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11" fillId="0" borderId="0"/>
  </cellStyleXfs>
  <cellXfs count="6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20" fontId="5" fillId="0" borderId="0" xfId="1" applyNumberFormat="1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164" fontId="2" fillId="0" borderId="0" xfId="2" applyNumberFormat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9" fillId="0" borderId="2" xfId="3" applyNumberFormat="1" applyFont="1" applyFill="1" applyBorder="1" applyAlignment="1">
      <alignment horizontal="center" vertical="center"/>
    </xf>
    <xf numFmtId="0" fontId="9" fillId="4" borderId="2" xfId="3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0" fontId="9" fillId="0" borderId="5" xfId="3" applyFont="1" applyFill="1" applyBorder="1" applyAlignment="1">
      <alignment horizontal="center" vertical="center"/>
    </xf>
    <xf numFmtId="0" fontId="9" fillId="4" borderId="5" xfId="3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7" fillId="6" borderId="7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7" xfId="2" applyFont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18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0" fillId="0" borderId="9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/>
    </xf>
  </cellXfs>
  <cellStyles count="6">
    <cellStyle name="Обычный" xfId="0" builtinId="0"/>
    <cellStyle name="Обычный 2" xfId="2"/>
    <cellStyle name="Обычный 3" xfId="4"/>
    <cellStyle name="Обычный 4" xfId="5"/>
    <cellStyle name="Обычный 5" xfId="3"/>
    <cellStyle name="Обычный 6" xfId="1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73;&#1084;&#1077;&#1085;\_&#1055;&#1054;&#1057;&#1058;&#1059;&#1055;&#1051;&#1045;&#1053;&#1048;&#1045;%20&#1090;&#1086;&#1074;&#1072;&#1088;&#1072;%20&#1085;&#1072;%20&#1089;&#1082;&#1083;&#1072;&#1076;\&#1055;&#1083;&#1072;&#1089;&#1090;&#1080;&#1082;,%20&#1063;&#1091;&#1075;&#1091;&#1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1С"/>
      <sheetName val="Пластик"/>
      <sheetName val="Чугун"/>
      <sheetName val="Решетки"/>
      <sheetName val="Остатки сырья"/>
      <sheetName val="Сырьё"/>
      <sheetName val="СГП"/>
      <sheetName val="Рабочий лист"/>
      <sheetName val="Сводна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7"/>
  <sheetViews>
    <sheetView zoomScale="85" zoomScaleNormal="85" workbookViewId="0">
      <selection activeCell="C29" sqref="C29"/>
    </sheetView>
  </sheetViews>
  <sheetFormatPr defaultRowHeight="14.25"/>
  <cols>
    <col min="1" max="1" width="3.25" style="1" customWidth="1"/>
    <col min="2" max="2" width="19.5" style="1" customWidth="1"/>
    <col min="3" max="3" width="10.875" style="1" customWidth="1"/>
    <col min="4" max="4" width="7.75" style="1" customWidth="1"/>
    <col min="5" max="5" width="3.625" style="1" customWidth="1"/>
    <col min="6" max="6" width="4.25" style="1" customWidth="1"/>
    <col min="7" max="7" width="4" style="1" customWidth="1"/>
    <col min="8" max="8" width="4.125" style="1" customWidth="1"/>
    <col min="9" max="9" width="3.75" style="1" customWidth="1"/>
    <col min="10" max="10" width="4" style="1" customWidth="1"/>
    <col min="11" max="11" width="3.625" style="1" customWidth="1"/>
    <col min="12" max="12" width="3.875" style="1" customWidth="1"/>
    <col min="13" max="13" width="4.125" style="1" customWidth="1"/>
    <col min="14" max="14" width="3.625" style="1" customWidth="1"/>
    <col min="15" max="15" width="3.875" style="1" customWidth="1"/>
    <col min="16" max="16" width="3.75" style="1" customWidth="1"/>
    <col min="17" max="17" width="3.875" style="1" customWidth="1"/>
    <col min="18" max="19" width="4" style="1" customWidth="1"/>
    <col min="20" max="20" width="3.875" style="1" customWidth="1"/>
    <col min="21" max="21" width="4" style="1" customWidth="1"/>
    <col min="22" max="22" width="4.125" style="1" customWidth="1"/>
    <col min="23" max="24" width="4" style="1" customWidth="1"/>
    <col min="25" max="25" width="3.625" style="1" customWidth="1"/>
    <col min="26" max="27" width="4" style="1" customWidth="1"/>
    <col min="28" max="28" width="3.875" style="1" customWidth="1"/>
    <col min="29" max="29" width="4" style="1" customWidth="1"/>
    <col min="30" max="30" width="3.625" style="1" customWidth="1"/>
    <col min="31" max="33" width="4" style="1" customWidth="1"/>
    <col min="34" max="34" width="4.125" style="1" customWidth="1"/>
    <col min="35" max="35" width="4.625" style="1" customWidth="1"/>
    <col min="36" max="36" width="8.375" style="1" customWidth="1"/>
    <col min="37" max="37" width="2.5" style="1" customWidth="1"/>
    <col min="38" max="38" width="7.5" style="1" customWidth="1"/>
    <col min="39" max="39" width="7" style="1" customWidth="1"/>
    <col min="40" max="16384" width="9" style="1"/>
  </cols>
  <sheetData>
    <row r="1" spans="1:39" ht="18">
      <c r="L1" s="2"/>
      <c r="M1" s="2"/>
      <c r="N1" s="2"/>
      <c r="O1" s="2"/>
      <c r="P1" s="2"/>
      <c r="U1" s="3"/>
      <c r="V1" s="3"/>
      <c r="W1" s="3"/>
      <c r="X1" s="3"/>
      <c r="Y1" s="3"/>
      <c r="Z1" s="3"/>
      <c r="AA1" s="3"/>
      <c r="AB1" s="3"/>
      <c r="AC1" s="3"/>
      <c r="AD1" s="3"/>
      <c r="AE1" s="3" t="s">
        <v>0</v>
      </c>
      <c r="AF1" s="3"/>
      <c r="AG1" s="3"/>
      <c r="AH1" s="3"/>
      <c r="AI1" s="3"/>
      <c r="AL1" s="4" t="s">
        <v>1</v>
      </c>
      <c r="AM1" s="5">
        <v>4.1666666666666664E-2</v>
      </c>
    </row>
    <row r="2" spans="1:39" ht="18">
      <c r="B2" s="6" t="s">
        <v>41</v>
      </c>
      <c r="L2" s="2"/>
      <c r="M2" s="2"/>
      <c r="N2" s="2"/>
      <c r="O2" s="2"/>
      <c r="P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9" ht="18">
      <c r="B3" s="6" t="s">
        <v>2</v>
      </c>
      <c r="U3" s="3"/>
      <c r="V3" s="3"/>
      <c r="W3" s="3"/>
      <c r="X3" s="3"/>
      <c r="Y3" s="3"/>
      <c r="Z3" s="3"/>
      <c r="AA3" s="3"/>
      <c r="AB3" s="3" t="s">
        <v>3</v>
      </c>
      <c r="AC3" s="3"/>
      <c r="AD3" s="3"/>
      <c r="AE3" s="3"/>
      <c r="AF3" s="3"/>
      <c r="AG3" s="3"/>
      <c r="AH3" s="3"/>
      <c r="AI3" s="3" t="s">
        <v>40</v>
      </c>
      <c r="AJ3" s="3"/>
    </row>
    <row r="4" spans="1:39" ht="18">
      <c r="B4" s="6" t="s">
        <v>4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9" ht="18">
      <c r="B5" s="7">
        <v>41334</v>
      </c>
      <c r="U5" s="3"/>
      <c r="V5" s="3"/>
      <c r="W5" s="3"/>
      <c r="X5" s="3"/>
      <c r="Y5" s="3"/>
      <c r="Z5" s="3"/>
      <c r="AA5" s="3"/>
      <c r="AB5" s="3" t="s">
        <v>5</v>
      </c>
      <c r="AC5" s="3"/>
      <c r="AD5" s="3"/>
      <c r="AE5" s="3"/>
      <c r="AF5" s="3"/>
      <c r="AG5" s="3"/>
      <c r="AH5" s="3"/>
      <c r="AI5" s="3"/>
    </row>
    <row r="6" spans="1:39" ht="15" thickBot="1"/>
    <row r="7" spans="1:39" ht="18" customHeight="1">
      <c r="A7" s="8" t="s">
        <v>6</v>
      </c>
      <c r="B7" s="9" t="s">
        <v>7</v>
      </c>
      <c r="C7" s="10" t="s">
        <v>8</v>
      </c>
      <c r="D7" s="11" t="s">
        <v>9</v>
      </c>
      <c r="E7" s="12" t="s">
        <v>10</v>
      </c>
      <c r="F7" s="12" t="s">
        <v>11</v>
      </c>
      <c r="G7" s="12" t="s">
        <v>12</v>
      </c>
      <c r="H7" s="12" t="s">
        <v>13</v>
      </c>
      <c r="I7" s="12" t="s">
        <v>14</v>
      </c>
      <c r="J7" s="12" t="s">
        <v>15</v>
      </c>
      <c r="K7" s="12" t="s">
        <v>16</v>
      </c>
      <c r="L7" s="12" t="s">
        <v>10</v>
      </c>
      <c r="M7" s="12" t="s">
        <v>11</v>
      </c>
      <c r="N7" s="12" t="s">
        <v>12</v>
      </c>
      <c r="O7" s="12" t="s">
        <v>13</v>
      </c>
      <c r="P7" s="12" t="s">
        <v>14</v>
      </c>
      <c r="Q7" s="12" t="s">
        <v>15</v>
      </c>
      <c r="R7" s="12" t="s">
        <v>16</v>
      </c>
      <c r="S7" s="12" t="s">
        <v>10</v>
      </c>
      <c r="T7" s="12" t="s">
        <v>11</v>
      </c>
      <c r="U7" s="12" t="s">
        <v>12</v>
      </c>
      <c r="V7" s="12" t="s">
        <v>13</v>
      </c>
      <c r="W7" s="12" t="s">
        <v>14</v>
      </c>
      <c r="X7" s="12" t="s">
        <v>15</v>
      </c>
      <c r="Y7" s="12" t="s">
        <v>16</v>
      </c>
      <c r="Z7" s="12" t="s">
        <v>10</v>
      </c>
      <c r="AA7" s="12" t="s">
        <v>11</v>
      </c>
      <c r="AB7" s="12" t="s">
        <v>12</v>
      </c>
      <c r="AC7" s="12" t="s">
        <v>13</v>
      </c>
      <c r="AD7" s="12" t="s">
        <v>14</v>
      </c>
      <c r="AE7" s="12" t="s">
        <v>15</v>
      </c>
      <c r="AF7" s="12" t="s">
        <v>16</v>
      </c>
      <c r="AG7" s="12" t="s">
        <v>10</v>
      </c>
      <c r="AH7" s="12" t="s">
        <v>11</v>
      </c>
      <c r="AI7" s="12" t="s">
        <v>12</v>
      </c>
      <c r="AJ7" s="13" t="s">
        <v>17</v>
      </c>
    </row>
    <row r="8" spans="1:39" ht="18" customHeight="1" thickBot="1">
      <c r="A8" s="14"/>
      <c r="B8" s="15"/>
      <c r="C8" s="16"/>
      <c r="D8" s="17"/>
      <c r="E8" s="18">
        <v>1</v>
      </c>
      <c r="F8" s="19">
        <v>2</v>
      </c>
      <c r="G8" s="19">
        <v>3</v>
      </c>
      <c r="H8" s="18">
        <v>4</v>
      </c>
      <c r="I8" s="18">
        <v>5</v>
      </c>
      <c r="J8" s="18">
        <v>6</v>
      </c>
      <c r="K8" s="18">
        <v>7</v>
      </c>
      <c r="L8" s="19">
        <v>8</v>
      </c>
      <c r="M8" s="19">
        <v>9</v>
      </c>
      <c r="N8" s="19">
        <v>10</v>
      </c>
      <c r="O8" s="18">
        <v>11</v>
      </c>
      <c r="P8" s="18">
        <v>12</v>
      </c>
      <c r="Q8" s="18">
        <v>13</v>
      </c>
      <c r="R8" s="18">
        <v>14</v>
      </c>
      <c r="S8" s="18">
        <v>15</v>
      </c>
      <c r="T8" s="19">
        <v>16</v>
      </c>
      <c r="U8" s="19">
        <v>17</v>
      </c>
      <c r="V8" s="18">
        <v>18</v>
      </c>
      <c r="W8" s="18">
        <v>19</v>
      </c>
      <c r="X8" s="18">
        <v>20</v>
      </c>
      <c r="Y8" s="18">
        <v>21</v>
      </c>
      <c r="Z8" s="18">
        <v>22</v>
      </c>
      <c r="AA8" s="19">
        <v>23</v>
      </c>
      <c r="AB8" s="19">
        <v>24</v>
      </c>
      <c r="AC8" s="18">
        <v>25</v>
      </c>
      <c r="AD8" s="18">
        <v>26</v>
      </c>
      <c r="AE8" s="18">
        <v>27</v>
      </c>
      <c r="AF8" s="18">
        <v>28</v>
      </c>
      <c r="AG8" s="18">
        <v>29</v>
      </c>
      <c r="AH8" s="19">
        <v>30</v>
      </c>
      <c r="AI8" s="19">
        <v>31</v>
      </c>
      <c r="AJ8" s="20"/>
    </row>
    <row r="9" spans="1:39" s="28" customFormat="1" ht="16.5" customHeight="1">
      <c r="A9" s="21">
        <v>1</v>
      </c>
      <c r="B9" s="22" t="s">
        <v>18</v>
      </c>
      <c r="C9" s="23" t="s">
        <v>19</v>
      </c>
      <c r="D9" s="24" t="s">
        <v>20</v>
      </c>
      <c r="E9" s="25" t="s">
        <v>21</v>
      </c>
      <c r="F9" s="26"/>
      <c r="G9" s="26"/>
      <c r="H9" s="25" t="s">
        <v>21</v>
      </c>
      <c r="I9" s="25" t="s">
        <v>21</v>
      </c>
      <c r="J9" s="25" t="s">
        <v>21</v>
      </c>
      <c r="K9" s="25" t="s">
        <v>21</v>
      </c>
      <c r="L9" s="26"/>
      <c r="M9" s="26"/>
      <c r="N9" s="26"/>
      <c r="O9" s="25" t="s">
        <v>21</v>
      </c>
      <c r="P9" s="25" t="s">
        <v>21</v>
      </c>
      <c r="Q9" s="25" t="s">
        <v>21</v>
      </c>
      <c r="R9" s="25" t="s">
        <v>21</v>
      </c>
      <c r="S9" s="25" t="s">
        <v>21</v>
      </c>
      <c r="T9" s="26"/>
      <c r="U9" s="26"/>
      <c r="V9" s="25" t="s">
        <v>21</v>
      </c>
      <c r="W9" s="25" t="s">
        <v>21</v>
      </c>
      <c r="X9" s="25" t="s">
        <v>21</v>
      </c>
      <c r="Y9" s="25" t="s">
        <v>21</v>
      </c>
      <c r="Z9" s="25" t="s">
        <v>21</v>
      </c>
      <c r="AA9" s="26"/>
      <c r="AB9" s="26"/>
      <c r="AC9" s="25" t="s">
        <v>21</v>
      </c>
      <c r="AD9" s="25" t="s">
        <v>21</v>
      </c>
      <c r="AE9" s="25" t="s">
        <v>21</v>
      </c>
      <c r="AF9" s="25" t="s">
        <v>21</v>
      </c>
      <c r="AG9" s="25" t="s">
        <v>21</v>
      </c>
      <c r="AH9" s="26"/>
      <c r="AI9" s="26"/>
      <c r="AJ9" s="27">
        <f t="array" ref="AJ9">(SUM(IF(ISNUMBER(--SUBSTITUTE(E9:AI10," ",":")),--SUBSTITUTE(E9:AI10," ",":"),)*{-1;1})-(COUNTA(E10:AI10)*$AM$1))*24</f>
        <v>160</v>
      </c>
    </row>
    <row r="10" spans="1:39" s="28" customFormat="1" ht="16.5" customHeight="1" thickBot="1">
      <c r="A10" s="29"/>
      <c r="B10" s="30"/>
      <c r="C10" s="31"/>
      <c r="D10" s="32" t="s">
        <v>22</v>
      </c>
      <c r="E10" s="33" t="s">
        <v>23</v>
      </c>
      <c r="F10" s="34"/>
      <c r="G10" s="34"/>
      <c r="H10" s="33" t="s">
        <v>23</v>
      </c>
      <c r="I10" s="33" t="s">
        <v>23</v>
      </c>
      <c r="J10" s="33" t="s">
        <v>23</v>
      </c>
      <c r="K10" s="33" t="s">
        <v>23</v>
      </c>
      <c r="L10" s="34"/>
      <c r="M10" s="34"/>
      <c r="N10" s="34"/>
      <c r="O10" s="33" t="s">
        <v>23</v>
      </c>
      <c r="P10" s="33" t="s">
        <v>23</v>
      </c>
      <c r="Q10" s="33" t="s">
        <v>23</v>
      </c>
      <c r="R10" s="33" t="s">
        <v>23</v>
      </c>
      <c r="S10" s="33" t="s">
        <v>23</v>
      </c>
      <c r="T10" s="34"/>
      <c r="U10" s="34"/>
      <c r="V10" s="33" t="s">
        <v>23</v>
      </c>
      <c r="W10" s="33" t="s">
        <v>23</v>
      </c>
      <c r="X10" s="33" t="s">
        <v>23</v>
      </c>
      <c r="Y10" s="33" t="s">
        <v>23</v>
      </c>
      <c r="Z10" s="33" t="s">
        <v>23</v>
      </c>
      <c r="AA10" s="34"/>
      <c r="AB10" s="34"/>
      <c r="AC10" s="33" t="s">
        <v>23</v>
      </c>
      <c r="AD10" s="33" t="s">
        <v>23</v>
      </c>
      <c r="AE10" s="33" t="s">
        <v>23</v>
      </c>
      <c r="AF10" s="33" t="s">
        <v>23</v>
      </c>
      <c r="AG10" s="33" t="s">
        <v>23</v>
      </c>
      <c r="AH10" s="34"/>
      <c r="AI10" s="34"/>
      <c r="AJ10" s="35"/>
    </row>
    <row r="11" spans="1:39" s="28" customFormat="1" ht="16.5" customHeight="1">
      <c r="A11" s="21">
        <v>2</v>
      </c>
      <c r="B11" s="22" t="s">
        <v>24</v>
      </c>
      <c r="C11" s="23" t="s">
        <v>42</v>
      </c>
      <c r="D11" s="24" t="s">
        <v>20</v>
      </c>
      <c r="E11" s="25" t="s">
        <v>21</v>
      </c>
      <c r="F11" s="26" t="s">
        <v>21</v>
      </c>
      <c r="G11" s="26"/>
      <c r="H11" s="25" t="s">
        <v>21</v>
      </c>
      <c r="I11" s="25" t="s">
        <v>21</v>
      </c>
      <c r="J11" s="25" t="s">
        <v>21</v>
      </c>
      <c r="K11" s="25" t="s">
        <v>21</v>
      </c>
      <c r="L11" s="26"/>
      <c r="M11" s="26"/>
      <c r="N11" s="26"/>
      <c r="O11" s="25" t="s">
        <v>21</v>
      </c>
      <c r="P11" s="25" t="s">
        <v>21</v>
      </c>
      <c r="Q11" s="25" t="s">
        <v>21</v>
      </c>
      <c r="R11" s="25" t="s">
        <v>21</v>
      </c>
      <c r="S11" s="25" t="s">
        <v>21</v>
      </c>
      <c r="T11" s="26" t="s">
        <v>21</v>
      </c>
      <c r="U11" s="26" t="s">
        <v>21</v>
      </c>
      <c r="V11" s="25" t="s">
        <v>21</v>
      </c>
      <c r="W11" s="25" t="s">
        <v>21</v>
      </c>
      <c r="X11" s="25" t="s">
        <v>21</v>
      </c>
      <c r="Y11" s="25" t="s">
        <v>21</v>
      </c>
      <c r="Z11" s="25" t="s">
        <v>21</v>
      </c>
      <c r="AA11" s="26" t="s">
        <v>21</v>
      </c>
      <c r="AB11" s="26"/>
      <c r="AC11" s="25" t="s">
        <v>21</v>
      </c>
      <c r="AD11" s="25" t="s">
        <v>21</v>
      </c>
      <c r="AE11" s="25" t="s">
        <v>21</v>
      </c>
      <c r="AF11" s="25" t="s">
        <v>21</v>
      </c>
      <c r="AG11" s="25" t="s">
        <v>21</v>
      </c>
      <c r="AH11" s="26" t="s">
        <v>21</v>
      </c>
      <c r="AI11" s="26" t="s">
        <v>21</v>
      </c>
      <c r="AJ11" s="27">
        <f t="array" ref="AJ11">(SUM(IF(ISNUMBER(--SUBSTITUTE(E11:AI12," ",":")),--SUBSTITUTE(E11:AI12," ",":"),)*{-1;1})-(COUNTA(E12:AI12)*$AM$1))*24</f>
        <v>257.99999999999994</v>
      </c>
    </row>
    <row r="12" spans="1:39" s="28" customFormat="1" ht="16.5" customHeight="1" thickBot="1">
      <c r="A12" s="29"/>
      <c r="B12" s="30"/>
      <c r="C12" s="31"/>
      <c r="D12" s="32" t="s">
        <v>22</v>
      </c>
      <c r="E12" s="33" t="s">
        <v>25</v>
      </c>
      <c r="F12" s="34" t="s">
        <v>23</v>
      </c>
      <c r="G12" s="34"/>
      <c r="H12" s="33" t="s">
        <v>23</v>
      </c>
      <c r="I12" s="33" t="s">
        <v>23</v>
      </c>
      <c r="J12" s="33" t="s">
        <v>26</v>
      </c>
      <c r="K12" s="33" t="s">
        <v>23</v>
      </c>
      <c r="L12" s="34"/>
      <c r="M12" s="34"/>
      <c r="N12" s="34"/>
      <c r="O12" s="33" t="s">
        <v>27</v>
      </c>
      <c r="P12" s="33" t="s">
        <v>27</v>
      </c>
      <c r="Q12" s="33" t="s">
        <v>27</v>
      </c>
      <c r="R12" s="33" t="s">
        <v>27</v>
      </c>
      <c r="S12" s="33" t="s">
        <v>27</v>
      </c>
      <c r="T12" s="34" t="s">
        <v>23</v>
      </c>
      <c r="U12" s="34" t="s">
        <v>23</v>
      </c>
      <c r="V12" s="33" t="s">
        <v>27</v>
      </c>
      <c r="W12" s="33" t="s">
        <v>27</v>
      </c>
      <c r="X12" s="33" t="s">
        <v>27</v>
      </c>
      <c r="Y12" s="33" t="s">
        <v>27</v>
      </c>
      <c r="Z12" s="33" t="s">
        <v>23</v>
      </c>
      <c r="AA12" s="34" t="s">
        <v>23</v>
      </c>
      <c r="AB12" s="34"/>
      <c r="AC12" s="33" t="s">
        <v>27</v>
      </c>
      <c r="AD12" s="33" t="s">
        <v>28</v>
      </c>
      <c r="AE12" s="33" t="s">
        <v>28</v>
      </c>
      <c r="AF12" s="33" t="s">
        <v>28</v>
      </c>
      <c r="AG12" s="33" t="s">
        <v>23</v>
      </c>
      <c r="AH12" s="34" t="s">
        <v>29</v>
      </c>
      <c r="AI12" s="34" t="s">
        <v>23</v>
      </c>
      <c r="AJ12" s="35"/>
    </row>
    <row r="13" spans="1:39" s="28" customFormat="1" ht="16.5" customHeight="1">
      <c r="A13" s="21">
        <v>3</v>
      </c>
      <c r="B13" s="22" t="s">
        <v>30</v>
      </c>
      <c r="C13" s="23" t="s">
        <v>42</v>
      </c>
      <c r="D13" s="24" t="s">
        <v>20</v>
      </c>
      <c r="E13" s="25" t="s">
        <v>21</v>
      </c>
      <c r="F13" s="26" t="s">
        <v>21</v>
      </c>
      <c r="G13" s="26"/>
      <c r="H13" s="25" t="s">
        <v>21</v>
      </c>
      <c r="I13" s="25" t="s">
        <v>21</v>
      </c>
      <c r="J13" s="25" t="s">
        <v>21</v>
      </c>
      <c r="K13" s="25" t="s">
        <v>21</v>
      </c>
      <c r="L13" s="26"/>
      <c r="M13" s="26"/>
      <c r="N13" s="26"/>
      <c r="O13" s="25" t="s">
        <v>21</v>
      </c>
      <c r="P13" s="25" t="s">
        <v>21</v>
      </c>
      <c r="Q13" s="25" t="s">
        <v>21</v>
      </c>
      <c r="R13" s="25" t="s">
        <v>21</v>
      </c>
      <c r="S13" s="25" t="s">
        <v>21</v>
      </c>
      <c r="T13" s="26" t="s">
        <v>21</v>
      </c>
      <c r="U13" s="26" t="s">
        <v>21</v>
      </c>
      <c r="V13" s="25" t="s">
        <v>21</v>
      </c>
      <c r="W13" s="25" t="s">
        <v>21</v>
      </c>
      <c r="X13" s="25" t="s">
        <v>21</v>
      </c>
      <c r="Y13" s="25" t="s">
        <v>21</v>
      </c>
      <c r="Z13" s="25" t="s">
        <v>21</v>
      </c>
      <c r="AA13" s="26" t="s">
        <v>21</v>
      </c>
      <c r="AB13" s="26"/>
      <c r="AC13" s="25" t="s">
        <v>21</v>
      </c>
      <c r="AD13" s="25" t="s">
        <v>21</v>
      </c>
      <c r="AE13" s="25" t="s">
        <v>21</v>
      </c>
      <c r="AF13" s="25" t="s">
        <v>21</v>
      </c>
      <c r="AG13" s="25" t="s">
        <v>21</v>
      </c>
      <c r="AH13" s="26" t="s">
        <v>21</v>
      </c>
      <c r="AI13" s="26"/>
      <c r="AJ13" s="27">
        <f t="array" ref="AJ13">(SUM(IF(ISNUMBER(--SUBSTITUTE(E13:AI14," ",":")),--SUBSTITUTE(E13:AI14," ",":"),)*{-1;1})-(COUNTA(E14:AI14)*$AM$1))*24</f>
        <v>253</v>
      </c>
    </row>
    <row r="14" spans="1:39" s="28" customFormat="1" ht="16.5" customHeight="1" thickBot="1">
      <c r="A14" s="29"/>
      <c r="B14" s="30"/>
      <c r="C14" s="31"/>
      <c r="D14" s="32" t="s">
        <v>22</v>
      </c>
      <c r="E14" s="33" t="s">
        <v>25</v>
      </c>
      <c r="F14" s="34" t="s">
        <v>23</v>
      </c>
      <c r="G14" s="34"/>
      <c r="H14" s="33" t="s">
        <v>23</v>
      </c>
      <c r="I14" s="33" t="s">
        <v>23</v>
      </c>
      <c r="J14" s="33" t="s">
        <v>26</v>
      </c>
      <c r="K14" s="33" t="s">
        <v>23</v>
      </c>
      <c r="L14" s="34"/>
      <c r="M14" s="34"/>
      <c r="N14" s="34"/>
      <c r="O14" s="33" t="s">
        <v>27</v>
      </c>
      <c r="P14" s="33" t="s">
        <v>27</v>
      </c>
      <c r="Q14" s="33" t="s">
        <v>27</v>
      </c>
      <c r="R14" s="33" t="s">
        <v>27</v>
      </c>
      <c r="S14" s="33" t="s">
        <v>27</v>
      </c>
      <c r="T14" s="34" t="s">
        <v>23</v>
      </c>
      <c r="U14" s="34" t="s">
        <v>23</v>
      </c>
      <c r="V14" s="33" t="s">
        <v>27</v>
      </c>
      <c r="W14" s="33" t="s">
        <v>27</v>
      </c>
      <c r="X14" s="33" t="s">
        <v>27</v>
      </c>
      <c r="Y14" s="33" t="s">
        <v>27</v>
      </c>
      <c r="Z14" s="33" t="s">
        <v>23</v>
      </c>
      <c r="AA14" s="34" t="s">
        <v>23</v>
      </c>
      <c r="AB14" s="34"/>
      <c r="AC14" s="33" t="s">
        <v>27</v>
      </c>
      <c r="AD14" s="33" t="s">
        <v>28</v>
      </c>
      <c r="AE14" s="33" t="s">
        <v>28</v>
      </c>
      <c r="AF14" s="33" t="s">
        <v>28</v>
      </c>
      <c r="AG14" s="33" t="s">
        <v>27</v>
      </c>
      <c r="AH14" s="34" t="s">
        <v>29</v>
      </c>
      <c r="AI14" s="34"/>
      <c r="AJ14" s="35"/>
    </row>
    <row r="17" spans="36:36" ht="24.75" customHeight="1">
      <c r="AJ17" s="36">
        <f>SUM(AJ9:AJ14)</f>
        <v>671</v>
      </c>
    </row>
  </sheetData>
  <mergeCells count="17">
    <mergeCell ref="A11:A12"/>
    <mergeCell ref="B11:B12"/>
    <mergeCell ref="C11:C12"/>
    <mergeCell ref="AJ11:AJ12"/>
    <mergeCell ref="A13:A14"/>
    <mergeCell ref="B13:B14"/>
    <mergeCell ref="C13:C14"/>
    <mergeCell ref="AJ13:AJ14"/>
    <mergeCell ref="A7:A8"/>
    <mergeCell ref="B7:B8"/>
    <mergeCell ref="C7:C8"/>
    <mergeCell ref="D7:D8"/>
    <mergeCell ref="AJ7:AJ8"/>
    <mergeCell ref="A9:A10"/>
    <mergeCell ref="B9:B10"/>
    <mergeCell ref="C9:C10"/>
    <mergeCell ref="AJ9:AJ10"/>
  </mergeCells>
  <conditionalFormatting sqref="E7:AI7">
    <cfRule type="cellIs" dxfId="5" priority="1" stopIfTrue="1" operator="equal">
      <formula>"вс"</formula>
    </cfRule>
    <cfRule type="cellIs" dxfId="4" priority="2" stopIfTrue="1" operator="equal">
      <formula>"сб"</formula>
    </cfRule>
  </conditionalFormatting>
  <pageMargins left="0.28000000000000003" right="0.13" top="0.43" bottom="0.19685039370078741" header="0.51181102362204722" footer="0.11"/>
  <pageSetup paperSize="9" pageOrder="overThenDown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M23"/>
  <sheetViews>
    <sheetView tabSelected="1" zoomScale="80" zoomScaleNormal="80" workbookViewId="0">
      <pane ySplit="4" topLeftCell="A5" activePane="bottomLeft" state="frozen"/>
      <selection pane="bottomLeft"/>
    </sheetView>
  </sheetViews>
  <sheetFormatPr defaultColWidth="7.875" defaultRowHeight="12.75"/>
  <cols>
    <col min="1" max="1" width="3.25" style="49" customWidth="1"/>
    <col min="2" max="2" width="14.875" style="49" customWidth="1"/>
    <col min="3" max="3" width="9" style="49" customWidth="1"/>
    <col min="4" max="34" width="3.125" style="49" customWidth="1"/>
    <col min="35" max="35" width="5.125" style="49" customWidth="1"/>
    <col min="36" max="36" width="0.75" style="49" customWidth="1"/>
    <col min="37" max="37" width="2.625" style="49" customWidth="1"/>
    <col min="38" max="38" width="2.5" style="49" customWidth="1"/>
    <col min="39" max="39" width="16.625" style="49" customWidth="1"/>
    <col min="40" max="16384" width="7.875" style="49"/>
  </cols>
  <sheetData>
    <row r="2" spans="1:39" ht="15">
      <c r="B2" s="50" t="s">
        <v>43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1:39" ht="15">
      <c r="A3" s="51"/>
      <c r="B3" s="50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ht="15">
      <c r="A4" s="51"/>
      <c r="B4" s="50" t="s">
        <v>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 t="s">
        <v>31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>
      <c r="D5" s="48" t="s">
        <v>10</v>
      </c>
      <c r="E5" s="48" t="s">
        <v>11</v>
      </c>
      <c r="F5" s="48" t="s">
        <v>12</v>
      </c>
      <c r="G5" s="48" t="s">
        <v>13</v>
      </c>
      <c r="H5" s="48" t="s">
        <v>14</v>
      </c>
      <c r="I5" s="48" t="s">
        <v>15</v>
      </c>
      <c r="J5" s="48" t="s">
        <v>16</v>
      </c>
      <c r="K5" s="48" t="s">
        <v>10</v>
      </c>
      <c r="L5" s="48" t="s">
        <v>11</v>
      </c>
      <c r="M5" s="48" t="s">
        <v>12</v>
      </c>
      <c r="N5" s="48" t="s">
        <v>13</v>
      </c>
      <c r="O5" s="48" t="s">
        <v>14</v>
      </c>
      <c r="P5" s="48" t="s">
        <v>15</v>
      </c>
      <c r="Q5" s="48" t="s">
        <v>16</v>
      </c>
      <c r="R5" s="48" t="s">
        <v>10</v>
      </c>
      <c r="S5" s="48" t="s">
        <v>11</v>
      </c>
      <c r="T5" s="48" t="s">
        <v>12</v>
      </c>
      <c r="U5" s="48" t="s">
        <v>13</v>
      </c>
      <c r="V5" s="48" t="s">
        <v>14</v>
      </c>
      <c r="W5" s="48" t="s">
        <v>15</v>
      </c>
      <c r="X5" s="48" t="s">
        <v>16</v>
      </c>
      <c r="Y5" s="48" t="s">
        <v>10</v>
      </c>
      <c r="Z5" s="48" t="s">
        <v>11</v>
      </c>
      <c r="AA5" s="48" t="s">
        <v>12</v>
      </c>
      <c r="AB5" s="48" t="s">
        <v>13</v>
      </c>
      <c r="AC5" s="48" t="s">
        <v>14</v>
      </c>
      <c r="AD5" s="48" t="s">
        <v>15</v>
      </c>
      <c r="AE5" s="48" t="s">
        <v>16</v>
      </c>
      <c r="AF5" s="48" t="s">
        <v>10</v>
      </c>
      <c r="AG5" s="48" t="s">
        <v>11</v>
      </c>
      <c r="AH5" s="48" t="s">
        <v>12</v>
      </c>
    </row>
    <row r="6" spans="1:39">
      <c r="A6" s="44" t="s">
        <v>32</v>
      </c>
      <c r="B6" s="52" t="s">
        <v>33</v>
      </c>
      <c r="C6" s="52" t="s">
        <v>34</v>
      </c>
      <c r="D6" s="40">
        <v>1</v>
      </c>
      <c r="E6" s="39">
        <v>2</v>
      </c>
      <c r="F6" s="39">
        <v>3</v>
      </c>
      <c r="G6" s="40">
        <v>4</v>
      </c>
      <c r="H6" s="40">
        <v>5</v>
      </c>
      <c r="I6" s="40">
        <v>6</v>
      </c>
      <c r="J6" s="40">
        <v>7</v>
      </c>
      <c r="K6" s="39">
        <v>8</v>
      </c>
      <c r="L6" s="39">
        <v>9</v>
      </c>
      <c r="M6" s="39">
        <v>10</v>
      </c>
      <c r="N6" s="40">
        <v>11</v>
      </c>
      <c r="O6" s="40">
        <v>12</v>
      </c>
      <c r="P6" s="40">
        <v>13</v>
      </c>
      <c r="Q6" s="40">
        <v>14</v>
      </c>
      <c r="R6" s="40">
        <v>15</v>
      </c>
      <c r="S6" s="39">
        <v>16</v>
      </c>
      <c r="T6" s="39">
        <v>17</v>
      </c>
      <c r="U6" s="40">
        <v>18</v>
      </c>
      <c r="V6" s="40">
        <v>19</v>
      </c>
      <c r="W6" s="40">
        <v>20</v>
      </c>
      <c r="X6" s="40">
        <v>21</v>
      </c>
      <c r="Y6" s="40">
        <v>22</v>
      </c>
      <c r="Z6" s="39">
        <v>23</v>
      </c>
      <c r="AA6" s="39">
        <v>24</v>
      </c>
      <c r="AB6" s="40">
        <v>25</v>
      </c>
      <c r="AC6" s="40">
        <v>26</v>
      </c>
      <c r="AD6" s="40">
        <v>27</v>
      </c>
      <c r="AE6" s="40">
        <v>28</v>
      </c>
      <c r="AF6" s="40">
        <v>29</v>
      </c>
      <c r="AG6" s="39">
        <v>30</v>
      </c>
      <c r="AH6" s="39">
        <v>31</v>
      </c>
      <c r="AI6" s="45" t="s">
        <v>35</v>
      </c>
    </row>
    <row r="7" spans="1:39">
      <c r="A7" s="46">
        <v>1</v>
      </c>
      <c r="B7" s="53" t="s">
        <v>18</v>
      </c>
      <c r="C7" s="52" t="s">
        <v>36</v>
      </c>
      <c r="D7" s="40">
        <v>8</v>
      </c>
      <c r="E7" s="39"/>
      <c r="F7" s="39"/>
      <c r="G7" s="40">
        <v>8</v>
      </c>
      <c r="H7" s="40">
        <v>8</v>
      </c>
      <c r="I7" s="40">
        <v>8</v>
      </c>
      <c r="J7" s="40">
        <v>8</v>
      </c>
      <c r="K7" s="39"/>
      <c r="L7" s="39"/>
      <c r="M7" s="39"/>
      <c r="N7" s="40">
        <v>8</v>
      </c>
      <c r="O7" s="40">
        <v>8</v>
      </c>
      <c r="P7" s="40">
        <v>8</v>
      </c>
      <c r="Q7" s="40">
        <v>8</v>
      </c>
      <c r="R7" s="40">
        <v>8</v>
      </c>
      <c r="S7" s="39"/>
      <c r="T7" s="39"/>
      <c r="U7" s="40">
        <v>8</v>
      </c>
      <c r="V7" s="40">
        <v>8</v>
      </c>
      <c r="W7" s="40">
        <v>8</v>
      </c>
      <c r="X7" s="40">
        <v>8</v>
      </c>
      <c r="Y7" s="40">
        <v>8</v>
      </c>
      <c r="Z7" s="39"/>
      <c r="AA7" s="39"/>
      <c r="AB7" s="40">
        <v>8</v>
      </c>
      <c r="AC7" s="40">
        <v>8</v>
      </c>
      <c r="AD7" s="40">
        <v>8</v>
      </c>
      <c r="AE7" s="40">
        <v>8</v>
      </c>
      <c r="AF7" s="40">
        <v>8</v>
      </c>
      <c r="AG7" s="39"/>
      <c r="AH7" s="39"/>
      <c r="AI7" s="45">
        <f t="shared" ref="AI7:AI9" si="0">SUM(D7:AH7)</f>
        <v>160</v>
      </c>
      <c r="AM7" s="54" t="str">
        <f>IF(B7="","",B7)</f>
        <v>Иванов И.И.</v>
      </c>
    </row>
    <row r="8" spans="1:39">
      <c r="A8" s="40">
        <v>2</v>
      </c>
      <c r="B8" s="53" t="s">
        <v>24</v>
      </c>
      <c r="C8" s="52" t="s">
        <v>42</v>
      </c>
      <c r="D8" s="40">
        <v>9</v>
      </c>
      <c r="E8" s="39">
        <v>8</v>
      </c>
      <c r="F8" s="39"/>
      <c r="G8" s="40">
        <v>8</v>
      </c>
      <c r="H8" s="40">
        <v>8</v>
      </c>
      <c r="I8" s="40">
        <v>10</v>
      </c>
      <c r="J8" s="40">
        <v>8</v>
      </c>
      <c r="K8" s="39"/>
      <c r="L8" s="39"/>
      <c r="M8" s="39"/>
      <c r="N8" s="40">
        <v>11</v>
      </c>
      <c r="O8" s="40">
        <v>11</v>
      </c>
      <c r="P8" s="40">
        <v>11</v>
      </c>
      <c r="Q8" s="40">
        <v>11</v>
      </c>
      <c r="R8" s="40">
        <v>11</v>
      </c>
      <c r="S8" s="39">
        <v>8</v>
      </c>
      <c r="T8" s="39">
        <v>8</v>
      </c>
      <c r="U8" s="40">
        <v>11</v>
      </c>
      <c r="V8" s="40">
        <v>11</v>
      </c>
      <c r="W8" s="40">
        <v>11</v>
      </c>
      <c r="X8" s="40">
        <v>11</v>
      </c>
      <c r="Y8" s="40">
        <v>8</v>
      </c>
      <c r="Z8" s="39"/>
      <c r="AA8" s="39"/>
      <c r="AB8" s="40">
        <v>10</v>
      </c>
      <c r="AC8" s="40">
        <v>11</v>
      </c>
      <c r="AD8" s="40">
        <v>11</v>
      </c>
      <c r="AE8" s="40">
        <v>11</v>
      </c>
      <c r="AF8" s="40">
        <v>11</v>
      </c>
      <c r="AG8" s="39">
        <v>8</v>
      </c>
      <c r="AH8" s="39"/>
      <c r="AI8" s="45">
        <f t="shared" si="0"/>
        <v>236</v>
      </c>
      <c r="AM8" s="54" t="str">
        <f t="shared" ref="AM8:AM9" si="1">IF(B8="","",B8)</f>
        <v>Петров П.П.</v>
      </c>
    </row>
    <row r="9" spans="1:39">
      <c r="A9" s="40">
        <v>3</v>
      </c>
      <c r="B9" s="53" t="s">
        <v>30</v>
      </c>
      <c r="C9" s="52" t="s">
        <v>42</v>
      </c>
      <c r="D9" s="40">
        <v>9</v>
      </c>
      <c r="E9" s="39"/>
      <c r="F9" s="39"/>
      <c r="G9" s="40">
        <v>8</v>
      </c>
      <c r="H9" s="40">
        <v>8</v>
      </c>
      <c r="I9" s="40">
        <v>8</v>
      </c>
      <c r="J9" s="40">
        <v>8</v>
      </c>
      <c r="K9" s="39"/>
      <c r="L9" s="39"/>
      <c r="M9" s="39"/>
      <c r="N9" s="40"/>
      <c r="O9" s="40"/>
      <c r="P9" s="40"/>
      <c r="Q9" s="40"/>
      <c r="R9" s="40"/>
      <c r="S9" s="39"/>
      <c r="T9" s="39"/>
      <c r="U9" s="40"/>
      <c r="V9" s="40"/>
      <c r="W9" s="40"/>
      <c r="X9" s="40"/>
      <c r="Y9" s="40"/>
      <c r="Z9" s="39"/>
      <c r="AA9" s="39"/>
      <c r="AB9" s="40"/>
      <c r="AC9" s="40"/>
      <c r="AD9" s="40"/>
      <c r="AE9" s="40"/>
      <c r="AF9" s="40"/>
      <c r="AG9" s="39"/>
      <c r="AH9" s="39"/>
      <c r="AI9" s="45">
        <f t="shared" si="0"/>
        <v>41</v>
      </c>
      <c r="AM9" s="54" t="str">
        <f t="shared" si="1"/>
        <v>Сидоров С.С.</v>
      </c>
    </row>
    <row r="11" spans="1:39" ht="15">
      <c r="A11" s="54"/>
      <c r="C11" s="54"/>
      <c r="D11" s="55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41"/>
    </row>
    <row r="12" spans="1:39">
      <c r="W12" s="57"/>
      <c r="X12" s="57"/>
      <c r="Y12" s="57"/>
      <c r="Z12" s="57"/>
      <c r="AA12" s="57"/>
    </row>
    <row r="13" spans="1:39">
      <c r="E13" s="55"/>
    </row>
    <row r="14" spans="1:39" ht="15">
      <c r="B14" s="58"/>
      <c r="C14" s="59" t="s">
        <v>37</v>
      </c>
      <c r="E14" s="55"/>
      <c r="O14" s="59" t="str">
        <f>B7</f>
        <v>Иванов И.И.</v>
      </c>
      <c r="X14" s="60"/>
      <c r="Y14" s="60"/>
      <c r="Z14" s="60"/>
      <c r="AA14" s="60"/>
      <c r="AB14" s="60"/>
      <c r="AC14" s="60"/>
      <c r="AD14" s="60"/>
    </row>
    <row r="15" spans="1:39" ht="15"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P15" s="59"/>
      <c r="Q15" s="59"/>
      <c r="X15" s="61"/>
      <c r="Y15" s="61"/>
      <c r="Z15" s="61"/>
      <c r="AA15" s="61"/>
      <c r="AB15" s="61"/>
      <c r="AC15" s="61"/>
      <c r="AD15" s="61"/>
    </row>
    <row r="16" spans="1:39">
      <c r="X16" s="61"/>
      <c r="Y16" s="61"/>
      <c r="Z16" s="61"/>
      <c r="AA16" s="61"/>
      <c r="AB16" s="61"/>
      <c r="AC16" s="61"/>
      <c r="AD16" s="61"/>
    </row>
    <row r="18" spans="3:39">
      <c r="C18" s="47">
        <f>COUNT(D18:AH18)</f>
        <v>20</v>
      </c>
      <c r="D18" s="40">
        <v>8</v>
      </c>
      <c r="E18" s="39"/>
      <c r="F18" s="39"/>
      <c r="G18" s="40">
        <v>8</v>
      </c>
      <c r="H18" s="40">
        <v>8</v>
      </c>
      <c r="I18" s="40">
        <v>8</v>
      </c>
      <c r="J18" s="40">
        <v>7</v>
      </c>
      <c r="K18" s="39"/>
      <c r="L18" s="39"/>
      <c r="M18" s="39"/>
      <c r="N18" s="40">
        <v>8</v>
      </c>
      <c r="O18" s="40">
        <v>8</v>
      </c>
      <c r="P18" s="40">
        <v>8</v>
      </c>
      <c r="Q18" s="40">
        <v>8</v>
      </c>
      <c r="R18" s="40">
        <v>8</v>
      </c>
      <c r="S18" s="39"/>
      <c r="T18" s="39"/>
      <c r="U18" s="40">
        <v>8</v>
      </c>
      <c r="V18" s="40">
        <v>8</v>
      </c>
      <c r="W18" s="40">
        <v>8</v>
      </c>
      <c r="X18" s="40">
        <v>8</v>
      </c>
      <c r="Y18" s="40">
        <v>8</v>
      </c>
      <c r="Z18" s="39"/>
      <c r="AA18" s="39"/>
      <c r="AB18" s="40">
        <v>8</v>
      </c>
      <c r="AC18" s="40">
        <v>8</v>
      </c>
      <c r="AD18" s="40">
        <v>8</v>
      </c>
      <c r="AE18" s="40">
        <v>8</v>
      </c>
      <c r="AF18" s="40">
        <v>8</v>
      </c>
      <c r="AG18" s="39"/>
      <c r="AH18" s="39"/>
      <c r="AI18" s="45">
        <f>SUM(D18:AH18)</f>
        <v>159</v>
      </c>
      <c r="AM18" s="55"/>
    </row>
    <row r="19" spans="3:39" ht="13.5" thickBot="1">
      <c r="AM19" s="55"/>
    </row>
    <row r="20" spans="3:39">
      <c r="C20" s="42">
        <f>C18</f>
        <v>20</v>
      </c>
      <c r="D20" s="62" t="s">
        <v>38</v>
      </c>
      <c r="E20" s="62"/>
      <c r="F20" s="62"/>
      <c r="G20" s="62"/>
      <c r="H20" s="63"/>
      <c r="I20" s="64"/>
      <c r="X20" s="61"/>
      <c r="Y20" s="61"/>
      <c r="Z20" s="61"/>
      <c r="AA20" s="61"/>
      <c r="AB20" s="61"/>
      <c r="AC20" s="61"/>
      <c r="AD20" s="61"/>
      <c r="AM20" s="55"/>
    </row>
    <row r="21" spans="3:39" ht="13.5" thickBot="1">
      <c r="C21" s="43">
        <f>AI18</f>
        <v>159</v>
      </c>
      <c r="D21" s="65" t="s">
        <v>39</v>
      </c>
      <c r="E21" s="65"/>
      <c r="F21" s="65"/>
      <c r="G21" s="65"/>
      <c r="H21" s="66"/>
      <c r="I21" s="67"/>
      <c r="X21" s="61"/>
      <c r="Y21" s="61"/>
      <c r="Z21" s="61"/>
      <c r="AA21" s="61"/>
      <c r="AB21" s="61"/>
      <c r="AC21" s="61"/>
      <c r="AD21" s="61"/>
      <c r="AM21" s="55"/>
    </row>
    <row r="23" spans="3:39">
      <c r="AI23" s="37"/>
    </row>
  </sheetData>
  <conditionalFormatting sqref="D5:AH5">
    <cfRule type="cellIs" dxfId="2" priority="2" stopIfTrue="1" operator="equal">
      <formula>"сб"</formula>
    </cfRule>
    <cfRule type="cellIs" dxfId="1" priority="1" stopIfTrue="1" operator="equal">
      <formula>"вс"</formula>
    </cfRule>
  </conditionalFormatting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Рабочий день</vt:lpstr>
      <vt:lpstr>Март</vt:lpstr>
      <vt:lpstr>Март!Область_печати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Рязанов</dc:creator>
  <cp:lastModifiedBy>Сергей Рязанов</cp:lastModifiedBy>
  <dcterms:created xsi:type="dcterms:W3CDTF">2013-04-05T06:18:48Z</dcterms:created>
  <dcterms:modified xsi:type="dcterms:W3CDTF">2013-04-05T06:47:49Z</dcterms:modified>
</cp:coreProperties>
</file>