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ШЕ">'[1]Пр календарь'!$H$13:$H$21</definedName>
  </definedNames>
  <calcPr calcId="124519"/>
</workbook>
</file>

<file path=xl/calcChain.xml><?xml version="1.0" encoding="utf-8"?>
<calcChain xmlns="http://schemas.openxmlformats.org/spreadsheetml/2006/main">
  <c r="B3" i="1"/>
  <c r="D3" s="1" a="1"/>
  <c r="D3" s="1"/>
  <c r="C4" s="1"/>
  <c r="D4" l="1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K15"/>
  <c r="AH15"/>
  <c r="AK14"/>
  <c r="AH14"/>
  <c r="AK13"/>
  <c r="AH13"/>
  <c r="AK12"/>
  <c r="AH12"/>
  <c r="AK11"/>
  <c r="AH11"/>
  <c r="AK10"/>
  <c r="AH10"/>
  <c r="AK9"/>
  <c r="AH9"/>
  <c r="AK8"/>
  <c r="AH8"/>
  <c r="AK7"/>
  <c r="AH7"/>
  <c r="AK6"/>
  <c r="AH6"/>
  <c r="R3"/>
  <c r="AJ6" l="1"/>
  <c r="AJ7"/>
  <c r="AH17"/>
  <c r="AI17" s="1"/>
  <c r="B4"/>
  <c r="AI7" s="1"/>
  <c r="AJ15" l="1"/>
  <c r="AJ14"/>
  <c r="AJ13"/>
  <c r="AJ12"/>
  <c r="AJ11"/>
  <c r="AJ10"/>
  <c r="AJ9"/>
  <c r="AJ8"/>
  <c r="AI14"/>
  <c r="AI12"/>
  <c r="AI10"/>
  <c r="AI8"/>
  <c r="AI6"/>
  <c r="AI15"/>
  <c r="AI13"/>
  <c r="AI11"/>
  <c r="AI9"/>
</calcChain>
</file>

<file path=xl/comments1.xml><?xml version="1.0" encoding="utf-8"?>
<comments xmlns="http://schemas.openxmlformats.org/spreadsheetml/2006/main">
  <authors>
    <author>HOME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<sst xmlns="http://schemas.openxmlformats.org/spreadsheetml/2006/main" count="40" uniqueCount="35">
  <si>
    <t>Начало работы</t>
  </si>
  <si>
    <t>Окончание работы</t>
  </si>
  <si>
    <t>НОРМА</t>
  </si>
  <si>
    <t>=</t>
  </si>
  <si>
    <t>х</t>
  </si>
  <si>
    <t>час(ов)</t>
  </si>
  <si>
    <t>ВСП работает в месяц</t>
  </si>
  <si>
    <t>дней</t>
  </si>
  <si>
    <t>или -</t>
  </si>
  <si>
    <t xml:space="preserve">Осталось </t>
  </si>
  <si>
    <t>Кол-во</t>
  </si>
  <si>
    <t>Должность</t>
  </si>
  <si>
    <t>Часы</t>
  </si>
  <si>
    <t>или +</t>
  </si>
  <si>
    <t>раб. дней</t>
  </si>
  <si>
    <t>раб дней</t>
  </si>
  <si>
    <t>1 Иванов С.Н.</t>
  </si>
  <si>
    <t>2 Петров Н.В.</t>
  </si>
  <si>
    <t>3 Федоров И.П.</t>
  </si>
  <si>
    <t>Заведующ</t>
  </si>
  <si>
    <t>Промоутер</t>
  </si>
  <si>
    <t>СОЧЛ</t>
  </si>
  <si>
    <t>4 Поляков С.И.</t>
  </si>
  <si>
    <t>5 Котиков И.А.</t>
  </si>
  <si>
    <t>ВСОЧЛ</t>
  </si>
  <si>
    <t>6 Шариков С.Н.</t>
  </si>
  <si>
    <t>7 Роликов П.И.</t>
  </si>
  <si>
    <t>Консультант</t>
  </si>
  <si>
    <t>8 Вилков Е.Н.</t>
  </si>
  <si>
    <t>ЗамЗавед</t>
  </si>
  <si>
    <t>9 Савельева О.В.</t>
  </si>
  <si>
    <t>10 Машкова Т.П.</t>
  </si>
  <si>
    <t>КОЛ-ВО ОКОН</t>
  </si>
  <si>
    <t>КОЛ-ВО ЧАСОВ</t>
  </si>
  <si>
    <t>в ячейке формула</t>
  </si>
</sst>
</file>

<file path=xl/styles.xml><?xml version="1.0" encoding="utf-8"?>
<styleSheet xmlns="http://schemas.openxmlformats.org/spreadsheetml/2006/main">
  <numFmts count="5">
    <numFmt numFmtId="164" formatCode="h:mm;@"/>
    <numFmt numFmtId="165" formatCode="[$-F800]dddd\,\ mmmm\ dd\,\ yyyy"/>
    <numFmt numFmtId="166" formatCode="0.0"/>
    <numFmt numFmtId="168" formatCode="dd"/>
    <numFmt numFmtId="169" formatCode="dd/mm/yy;@"/>
  </numFmts>
  <fonts count="26">
    <font>
      <sz val="11"/>
      <color theme="1"/>
      <name val="Calibri"/>
      <family val="2"/>
      <charset val="204"/>
      <scheme val="minor"/>
    </font>
    <font>
      <sz val="10"/>
      <color indexed="23"/>
      <name val="Arial Cyr"/>
      <family val="2"/>
      <charset val="204"/>
    </font>
    <font>
      <sz val="11"/>
      <color indexed="23"/>
      <name val="Calibri"/>
      <family val="2"/>
      <charset val="204"/>
    </font>
    <font>
      <b/>
      <i/>
      <sz val="10"/>
      <name val="Arial Cyr"/>
      <family val="2"/>
      <charset val="204"/>
    </font>
    <font>
      <b/>
      <i/>
      <sz val="8"/>
      <color indexed="21"/>
      <name val="Arial Cyr"/>
      <family val="2"/>
      <charset val="204"/>
    </font>
    <font>
      <b/>
      <sz val="8"/>
      <color indexed="2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0"/>
      <color indexed="21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color indexed="10"/>
      <name val="Calibri"/>
      <family val="2"/>
      <charset val="204"/>
    </font>
    <font>
      <b/>
      <i/>
      <sz val="11"/>
      <color indexed="21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i/>
      <sz val="8"/>
      <name val="Arial Cyr"/>
      <family val="2"/>
      <charset val="204"/>
    </font>
    <font>
      <b/>
      <sz val="11"/>
      <color indexed="21"/>
      <name val="Calibri"/>
      <family val="2"/>
      <charset val="204"/>
    </font>
    <font>
      <sz val="10"/>
      <color indexed="10"/>
      <name val="Arial Cyr"/>
      <charset val="204"/>
    </font>
    <font>
      <b/>
      <i/>
      <sz val="11"/>
      <color indexed="62"/>
      <name val="Calibri"/>
      <family val="2"/>
      <charset val="204"/>
    </font>
    <font>
      <b/>
      <i/>
      <sz val="10"/>
      <name val="Arial Cyr"/>
      <charset val="204"/>
    </font>
    <font>
      <b/>
      <i/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11"/>
      <color indexed="16"/>
      <name val="Arial Cyr"/>
      <charset val="204"/>
    </font>
    <font>
      <sz val="11"/>
      <color indexed="10"/>
      <name val="Calibri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0"/>
      <color indexed="14"/>
      <name val="Arial Cyr"/>
      <charset val="204"/>
    </font>
    <font>
      <sz val="10"/>
      <color indexed="22"/>
      <name val="Arial Cyr"/>
      <family val="2"/>
      <charset val="204"/>
    </font>
    <font>
      <b/>
      <sz val="8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double">
        <color indexed="21"/>
      </left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/>
      <diagonal/>
    </border>
    <border>
      <left style="double">
        <color indexed="21"/>
      </left>
      <right style="double">
        <color indexed="21"/>
      </right>
      <top/>
      <bottom style="double">
        <color indexed="21"/>
      </bottom>
      <diagonal/>
    </border>
    <border>
      <left style="double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/>
      <top/>
      <bottom style="double">
        <color indexed="21"/>
      </bottom>
      <diagonal/>
    </border>
    <border>
      <left style="double">
        <color indexed="21"/>
      </left>
      <right style="thin">
        <color indexed="21"/>
      </right>
      <top style="double">
        <color indexed="21"/>
      </top>
      <bottom/>
      <diagonal/>
    </border>
    <border>
      <left style="thin">
        <color indexed="21"/>
      </left>
      <right style="thin">
        <color indexed="21"/>
      </right>
      <top style="double">
        <color indexed="2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thin">
        <color indexed="64"/>
      </bottom>
      <diagonal/>
    </border>
    <border>
      <left style="double">
        <color indexed="21"/>
      </left>
      <right style="dashed">
        <color indexed="21"/>
      </right>
      <top style="double">
        <color indexed="21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ouble">
        <color indexed="21"/>
      </top>
      <bottom style="dashed">
        <color indexed="21"/>
      </bottom>
      <diagonal/>
    </border>
    <border>
      <left style="dashed">
        <color indexed="21"/>
      </left>
      <right style="double">
        <color indexed="21"/>
      </right>
      <top style="double">
        <color indexed="21"/>
      </top>
      <bottom style="dashed">
        <color indexed="21"/>
      </bottom>
      <diagonal/>
    </border>
    <border>
      <left style="double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64"/>
      </top>
      <bottom style="thin">
        <color indexed="64"/>
      </bottom>
      <diagonal/>
    </border>
    <border>
      <left style="double">
        <color indexed="21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double">
        <color indexed="21"/>
      </right>
      <top style="dashed">
        <color indexed="21"/>
      </top>
      <bottom style="dashed">
        <color indexed="21"/>
      </bottom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/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64"/>
      </top>
      <bottom/>
      <diagonal/>
    </border>
    <border>
      <left style="double">
        <color indexed="21"/>
      </left>
      <right style="dashed">
        <color indexed="21"/>
      </right>
      <top style="dashed">
        <color indexed="21"/>
      </top>
      <bottom style="double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ouble">
        <color indexed="21"/>
      </bottom>
      <diagonal/>
    </border>
    <border>
      <left style="dashed">
        <color indexed="21"/>
      </left>
      <right style="double">
        <color indexed="21"/>
      </right>
      <top style="dashed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/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double">
        <color indexed="21"/>
      </bottom>
      <diagonal/>
    </border>
    <border>
      <left/>
      <right style="thin">
        <color indexed="21"/>
      </right>
      <top style="double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/>
      <right style="double">
        <color indexed="21"/>
      </right>
      <top style="double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/>
      <right style="double">
        <color indexed="21"/>
      </right>
      <top style="thin">
        <color indexed="21"/>
      </top>
      <bottom style="double">
        <color indexed="2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0" fillId="3" borderId="1" xfId="0" applyFill="1" applyBorder="1"/>
    <xf numFmtId="17" fontId="3" fillId="3" borderId="3" xfId="0" applyNumberFormat="1" applyFont="1" applyFill="1" applyBorder="1" applyAlignment="1">
      <alignment horizontal="center"/>
    </xf>
    <xf numFmtId="14" fontId="0" fillId="3" borderId="3" xfId="0" applyNumberFormat="1" applyFill="1" applyBorder="1" applyAlignment="1"/>
    <xf numFmtId="14" fontId="0" fillId="3" borderId="4" xfId="0" applyNumberFormat="1" applyFill="1" applyBorder="1" applyAlignment="1"/>
    <xf numFmtId="14" fontId="0" fillId="3" borderId="2" xfId="0" applyNumberFormat="1" applyFill="1" applyBorder="1" applyAlignment="1"/>
    <xf numFmtId="14" fontId="6" fillId="3" borderId="3" xfId="0" applyNumberFormat="1" applyFont="1" applyFill="1" applyBorder="1" applyAlignment="1"/>
    <xf numFmtId="49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7" fontId="3" fillId="3" borderId="3" xfId="0" applyNumberFormat="1" applyFont="1" applyFill="1" applyBorder="1" applyAlignment="1">
      <alignment horizontal="left"/>
    </xf>
    <xf numFmtId="17" fontId="3" fillId="3" borderId="4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left"/>
    </xf>
    <xf numFmtId="1" fontId="8" fillId="4" borderId="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" fontId="3" fillId="5" borderId="7" xfId="0" applyNumberFormat="1" applyFont="1" applyFill="1" applyBorder="1"/>
    <xf numFmtId="0" fontId="13" fillId="3" borderId="11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0" fillId="0" borderId="5" xfId="0" applyBorder="1"/>
    <xf numFmtId="0" fontId="0" fillId="0" borderId="15" xfId="0" applyBorder="1"/>
    <xf numFmtId="0" fontId="11" fillId="3" borderId="16" xfId="0" applyFont="1" applyFill="1" applyBorder="1" applyAlignment="1">
      <alignment horizontal="right" vertical="center"/>
    </xf>
    <xf numFmtId="0" fontId="7" fillId="4" borderId="17" xfId="0" applyFont="1" applyFill="1" applyBorder="1"/>
    <xf numFmtId="1" fontId="3" fillId="0" borderId="18" xfId="0" applyNumberFormat="1" applyFont="1" applyFill="1" applyBorder="1"/>
    <xf numFmtId="1" fontId="3" fillId="0" borderId="19" xfId="0" applyNumberFormat="1" applyFont="1" applyFill="1" applyBorder="1"/>
    <xf numFmtId="1" fontId="3" fillId="0" borderId="20" xfId="0" applyNumberFormat="1" applyFont="1" applyFill="1" applyBorder="1"/>
    <xf numFmtId="1" fontId="13" fillId="3" borderId="16" xfId="0" applyNumberFormat="1" applyFont="1" applyFill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right" vertical="center"/>
    </xf>
    <xf numFmtId="0" fontId="7" fillId="4" borderId="24" xfId="0" applyFont="1" applyFill="1" applyBorder="1"/>
    <xf numFmtId="1" fontId="3" fillId="0" borderId="25" xfId="0" applyNumberFormat="1" applyFont="1" applyFill="1" applyBorder="1"/>
    <xf numFmtId="1" fontId="3" fillId="0" borderId="26" xfId="0" applyNumberFormat="1" applyFont="1" applyFill="1" applyBorder="1"/>
    <xf numFmtId="1" fontId="16" fillId="0" borderId="26" xfId="0" applyNumberFormat="1" applyFont="1" applyFill="1" applyBorder="1"/>
    <xf numFmtId="1" fontId="3" fillId="0" borderId="27" xfId="0" applyNumberFormat="1" applyFont="1" applyFill="1" applyBorder="1"/>
    <xf numFmtId="1" fontId="13" fillId="3" borderId="23" xfId="0" applyNumberFormat="1" applyFont="1" applyFill="1" applyBorder="1" applyAlignment="1">
      <alignment horizontal="center" vertical="center"/>
    </xf>
    <xf numFmtId="166" fontId="14" fillId="0" borderId="28" xfId="0" applyNumberFormat="1" applyFont="1" applyBorder="1" applyAlignment="1">
      <alignment horizontal="center"/>
    </xf>
    <xf numFmtId="0" fontId="15" fillId="3" borderId="28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166" fontId="14" fillId="0" borderId="28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165" fontId="13" fillId="3" borderId="2" xfId="0" applyNumberFormat="1" applyFont="1" applyFill="1" applyBorder="1"/>
    <xf numFmtId="0" fontId="0" fillId="3" borderId="3" xfId="0" applyFill="1" applyBorder="1"/>
    <xf numFmtId="1" fontId="13" fillId="3" borderId="3" xfId="0" applyNumberFormat="1" applyFont="1" applyFill="1" applyBorder="1" applyAlignment="1">
      <alignment horizontal="center" vertical="center"/>
    </xf>
    <xf numFmtId="0" fontId="0" fillId="3" borderId="30" xfId="0" applyFill="1" applyBorder="1"/>
    <xf numFmtId="1" fontId="3" fillId="7" borderId="19" xfId="0" applyNumberFormat="1" applyFont="1" applyFill="1" applyBorder="1"/>
    <xf numFmtId="0" fontId="0" fillId="7" borderId="19" xfId="0" applyFill="1" applyBorder="1"/>
    <xf numFmtId="1" fontId="3" fillId="7" borderId="26" xfId="0" applyNumberFormat="1" applyFont="1" applyFill="1" applyBorder="1"/>
    <xf numFmtId="1" fontId="16" fillId="7" borderId="26" xfId="0" applyNumberFormat="1" applyFont="1" applyFill="1" applyBorder="1"/>
    <xf numFmtId="1" fontId="16" fillId="0" borderId="25" xfId="0" applyNumberFormat="1" applyFont="1" applyFill="1" applyBorder="1"/>
    <xf numFmtId="1" fontId="16" fillId="0" borderId="25" xfId="0" applyNumberFormat="1" applyFont="1" applyFill="1" applyBorder="1" applyProtection="1"/>
    <xf numFmtId="1" fontId="3" fillId="0" borderId="26" xfId="0" applyNumberFormat="1" applyFont="1" applyFill="1" applyBorder="1" applyProtection="1"/>
    <xf numFmtId="1" fontId="3" fillId="7" borderId="26" xfId="0" applyNumberFormat="1" applyFont="1" applyFill="1" applyBorder="1" applyProtection="1"/>
    <xf numFmtId="1" fontId="16" fillId="0" borderId="26" xfId="0" applyNumberFormat="1" applyFont="1" applyFill="1" applyBorder="1" applyProtection="1"/>
    <xf numFmtId="1" fontId="16" fillId="0" borderId="27" xfId="0" applyNumberFormat="1" applyFont="1" applyFill="1" applyBorder="1"/>
    <xf numFmtId="0" fontId="11" fillId="3" borderId="31" xfId="0" applyFont="1" applyFill="1" applyBorder="1" applyAlignment="1">
      <alignment horizontal="right" vertical="center"/>
    </xf>
    <xf numFmtId="0" fontId="7" fillId="4" borderId="32" xfId="0" applyFont="1" applyFill="1" applyBorder="1"/>
    <xf numFmtId="1" fontId="16" fillId="0" borderId="33" xfId="0" applyNumberFormat="1" applyFont="1" applyFill="1" applyBorder="1"/>
    <xf numFmtId="1" fontId="16" fillId="0" borderId="34" xfId="0" applyNumberFormat="1" applyFont="1" applyFill="1" applyBorder="1"/>
    <xf numFmtId="1" fontId="16" fillId="7" borderId="34" xfId="0" applyNumberFormat="1" applyFont="1" applyFill="1" applyBorder="1"/>
    <xf numFmtId="1" fontId="3" fillId="0" borderId="34" xfId="0" applyNumberFormat="1" applyFont="1" applyFill="1" applyBorder="1"/>
    <xf numFmtId="1" fontId="3" fillId="7" borderId="34" xfId="0" applyNumberFormat="1" applyFont="1" applyFill="1" applyBorder="1"/>
    <xf numFmtId="1" fontId="16" fillId="0" borderId="35" xfId="0" applyNumberFormat="1" applyFont="1" applyFill="1" applyBorder="1"/>
    <xf numFmtId="1" fontId="13" fillId="3" borderId="36" xfId="0" applyNumberFormat="1" applyFont="1" applyFill="1" applyBorder="1" applyAlignment="1">
      <alignment horizontal="center" vertical="center"/>
    </xf>
    <xf numFmtId="166" fontId="14" fillId="0" borderId="37" xfId="0" applyNumberFormat="1" applyFont="1" applyFill="1" applyBorder="1" applyAlignment="1">
      <alignment horizontal="center"/>
    </xf>
    <xf numFmtId="0" fontId="15" fillId="3" borderId="37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7" fillId="5" borderId="16" xfId="0" applyFont="1" applyFill="1" applyBorder="1"/>
    <xf numFmtId="0" fontId="17" fillId="0" borderId="39" xfId="0" applyFont="1" applyFill="1" applyBorder="1"/>
    <xf numFmtId="0" fontId="17" fillId="0" borderId="40" xfId="0" applyFont="1" applyFill="1" applyBorder="1"/>
    <xf numFmtId="166" fontId="0" fillId="0" borderId="39" xfId="0" applyNumberFormat="1" applyBorder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0" fontId="0" fillId="3" borderId="41" xfId="0" applyFill="1" applyBorder="1"/>
    <xf numFmtId="0" fontId="0" fillId="3" borderId="7" xfId="0" applyFill="1" applyBorder="1"/>
    <xf numFmtId="0" fontId="18" fillId="8" borderId="31" xfId="0" applyFont="1" applyFill="1" applyBorder="1"/>
    <xf numFmtId="0" fontId="19" fillId="0" borderId="42" xfId="0" applyFont="1" applyFill="1" applyBorder="1"/>
    <xf numFmtId="0" fontId="19" fillId="0" borderId="43" xfId="0" applyFont="1" applyFill="1" applyBorder="1"/>
    <xf numFmtId="1" fontId="13" fillId="3" borderId="31" xfId="0" applyNumberFormat="1" applyFont="1" applyFill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"/>
    </xf>
    <xf numFmtId="0" fontId="15" fillId="3" borderId="31" xfId="0" applyFont="1" applyFill="1" applyBorder="1" applyAlignment="1">
      <alignment horizontal="center" vertical="center"/>
    </xf>
    <xf numFmtId="0" fontId="0" fillId="3" borderId="44" xfId="0" applyFill="1" applyBorder="1"/>
    <xf numFmtId="0" fontId="0" fillId="0" borderId="0" xfId="0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0" fillId="0" borderId="0" xfId="0" applyAlignment="1"/>
    <xf numFmtId="0" fontId="22" fillId="0" borderId="0" xfId="0" applyFont="1"/>
    <xf numFmtId="0" fontId="23" fillId="0" borderId="0" xfId="0" applyFont="1"/>
    <xf numFmtId="0" fontId="0" fillId="0" borderId="0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4" fillId="9" borderId="0" xfId="0" applyFont="1" applyFill="1" applyBorder="1"/>
    <xf numFmtId="0" fontId="0" fillId="9" borderId="0" xfId="0" applyFill="1" applyBorder="1"/>
    <xf numFmtId="0" fontId="22" fillId="0" borderId="0" xfId="0" applyFont="1" applyFill="1" applyBorder="1"/>
    <xf numFmtId="0" fontId="1" fillId="0" borderId="0" xfId="0" applyFont="1" applyFill="1" applyBorder="1"/>
    <xf numFmtId="0" fontId="24" fillId="9" borderId="0" xfId="0" applyFont="1" applyFill="1"/>
    <xf numFmtId="0" fontId="0" fillId="9" borderId="0" xfId="0" applyFill="1"/>
    <xf numFmtId="0" fontId="22" fillId="0" borderId="0" xfId="0" applyFont="1" applyFill="1"/>
    <xf numFmtId="0" fontId="24" fillId="0" borderId="0" xfId="0" applyFont="1" applyFill="1"/>
    <xf numFmtId="0" fontId="1" fillId="10" borderId="0" xfId="0" applyFont="1" applyFill="1"/>
    <xf numFmtId="1" fontId="15" fillId="3" borderId="21" xfId="0" applyNumberFormat="1" applyFont="1" applyFill="1" applyBorder="1" applyAlignment="1">
      <alignment horizontal="center" vertical="center"/>
    </xf>
    <xf numFmtId="169" fontId="0" fillId="0" borderId="0" xfId="0" applyNumberFormat="1"/>
    <xf numFmtId="164" fontId="1" fillId="0" borderId="0" xfId="0" applyNumberFormat="1" applyFont="1" applyFill="1" applyAlignment="1"/>
    <xf numFmtId="0" fontId="2" fillId="0" borderId="0" xfId="0" applyFont="1" applyAlignment="1"/>
    <xf numFmtId="20" fontId="1" fillId="0" borderId="0" xfId="0" applyNumberFormat="1" applyFont="1" applyFill="1" applyBorder="1" applyAlignment="1"/>
    <xf numFmtId="0" fontId="2" fillId="0" borderId="0" xfId="0" applyFont="1" applyBorder="1" applyAlignment="1"/>
    <xf numFmtId="1" fontId="8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4" fontId="4" fillId="11" borderId="10" xfId="0" applyNumberFormat="1" applyFont="1" applyFill="1" applyBorder="1" applyAlignment="1">
      <alignment horizontal="center"/>
    </xf>
    <xf numFmtId="168" fontId="12" fillId="11" borderId="8" xfId="0" applyNumberFormat="1" applyFont="1" applyFill="1" applyBorder="1"/>
    <xf numFmtId="1" fontId="15" fillId="11" borderId="21" xfId="0" applyNumberFormat="1" applyFont="1" applyFill="1" applyBorder="1" applyAlignment="1">
      <alignment horizontal="center" vertical="center"/>
    </xf>
    <xf numFmtId="0" fontId="0" fillId="11" borderId="0" xfId="0" applyFill="1" applyBorder="1"/>
    <xf numFmtId="168" fontId="12" fillId="11" borderId="9" xfId="0" applyNumberFormat="1" applyFont="1" applyFill="1" applyBorder="1"/>
    <xf numFmtId="168" fontId="12" fillId="11" borderId="10" xfId="0" applyNumberFormat="1" applyFont="1" applyFill="1" applyBorder="1"/>
  </cellXfs>
  <cellStyles count="1">
    <cellStyle name="Обычный" xfId="0" builtinId="0"/>
  </cellStyles>
  <dxfs count="2">
    <dxf>
      <fill>
        <patternFill>
          <bgColor rgb="FFFFC7CE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5;&#1057;&#1058;%20&#1076;&#1086;&#1089;&#1082;&#1072;/mixt_V2.2_&#1055;&#1083;&#1072;&#1085;&#1099;%20&#1087;&#1088;&#1086;&#1076;&#1072;&#1078;-&#1076;&#1086;&#1089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 календарь"/>
      <sheetName val="График работы"/>
      <sheetName val="план дневной"/>
      <sheetName val="Доска_Месяц"/>
      <sheetName val="Персональные цели месяца"/>
      <sheetName val="Персональное выполнение"/>
      <sheetName val="Персональные планы на день"/>
      <sheetName val="Доска результативности"/>
      <sheetName val="инд стоимость"/>
      <sheetName val="Лист3"/>
    </sheetNames>
    <sheetDataSet>
      <sheetData sheetId="0">
        <row r="13">
          <cell r="H13" t="str">
            <v>МП</v>
          </cell>
        </row>
        <row r="14">
          <cell r="H14" t="str">
            <v>Консультант</v>
          </cell>
        </row>
        <row r="15">
          <cell r="H15" t="str">
            <v>Промоутер</v>
          </cell>
        </row>
        <row r="16">
          <cell r="H16" t="str">
            <v>СОЧЛ</v>
          </cell>
        </row>
        <row r="17">
          <cell r="H17" t="str">
            <v>ВСОЧЛ</v>
          </cell>
        </row>
        <row r="18">
          <cell r="H18" t="str">
            <v>Заведующ</v>
          </cell>
        </row>
        <row r="19">
          <cell r="H19" t="str">
            <v>ЗамЗавед</v>
          </cell>
        </row>
        <row r="20">
          <cell r="H20" t="str">
            <v>ОКР</v>
          </cell>
        </row>
        <row r="21">
          <cell r="H21" t="str">
            <v>СТ ОКР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77"/>
  <sheetViews>
    <sheetView tabSelected="1" zoomScale="90" zoomScaleNormal="90" workbookViewId="0">
      <selection activeCell="AA22" sqref="AA22"/>
    </sheetView>
  </sheetViews>
  <sheetFormatPr defaultRowHeight="15"/>
  <cols>
    <col min="2" max="2" width="17" customWidth="1"/>
    <col min="3" max="3" width="3.7109375" style="105" customWidth="1"/>
    <col min="4" max="4" width="3.7109375" customWidth="1"/>
    <col min="5" max="5" width="3.7109375" style="106" customWidth="1"/>
    <col min="6" max="8" width="3.7109375" customWidth="1"/>
    <col min="9" max="9" width="3.7109375" style="1" customWidth="1"/>
    <col min="10" max="10" width="3.7109375" customWidth="1"/>
    <col min="11" max="12" width="3.7109375" style="106" customWidth="1"/>
    <col min="13" max="13" width="3.7109375" customWidth="1"/>
    <col min="14" max="14" width="3.7109375" style="109" customWidth="1"/>
    <col min="15" max="15" width="3.7109375" customWidth="1"/>
    <col min="16" max="16" width="3.7109375" style="1" customWidth="1"/>
    <col min="17" max="18" width="3.7109375" customWidth="1"/>
    <col min="19" max="19" width="3.7109375" style="106" customWidth="1"/>
    <col min="20" max="22" width="3.7109375" customWidth="1"/>
    <col min="23" max="23" width="3.7109375" style="1" customWidth="1"/>
    <col min="24" max="25" width="3.7109375" customWidth="1"/>
    <col min="26" max="26" width="3.7109375" style="106" customWidth="1"/>
    <col min="27" max="29" width="3.7109375" customWidth="1"/>
    <col min="30" max="30" width="3.7109375" style="1" customWidth="1"/>
    <col min="31" max="33" width="3.7109375" customWidth="1"/>
    <col min="34" max="34" width="9.140625" style="106"/>
    <col min="36" max="36" width="16.28515625" bestFit="1" customWidth="1"/>
  </cols>
  <sheetData>
    <row r="1" spans="1:37">
      <c r="B1" s="49" t="s">
        <v>0</v>
      </c>
      <c r="C1" s="112">
        <v>0.375</v>
      </c>
      <c r="D1" s="113"/>
      <c r="E1" s="49"/>
      <c r="F1" s="49"/>
      <c r="G1" s="49"/>
      <c r="H1" s="49"/>
      <c r="I1" s="49"/>
      <c r="J1" s="49"/>
      <c r="K1" s="49"/>
      <c r="L1" s="49"/>
      <c r="M1" s="49"/>
      <c r="N1" s="50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111"/>
    </row>
    <row r="2" spans="1:37" ht="15.75" thickBot="1">
      <c r="B2" s="49" t="s">
        <v>1</v>
      </c>
      <c r="C2" s="114">
        <v>0.79166666666666663</v>
      </c>
      <c r="D2" s="115"/>
      <c r="E2" s="49"/>
      <c r="F2" s="49"/>
      <c r="G2" s="49"/>
      <c r="H2" s="49"/>
      <c r="I2" s="49"/>
      <c r="J2" s="49"/>
      <c r="K2" s="49"/>
      <c r="L2" s="49"/>
      <c r="M2" s="49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7" ht="16.5" thickTop="1" thickBot="1">
      <c r="A3" s="2"/>
      <c r="B3" s="51">
        <f ca="1">TODAY()</f>
        <v>40990</v>
      </c>
      <c r="C3" s="3"/>
      <c r="D3" s="118">
        <f t="array" aca="1" ref="D3" ca="1">MAX((MONTH(B3+ROW(A1:A19)-1)=MONTH(B3))*(B3+ROW(A1:A19)-1))</f>
        <v>40999</v>
      </c>
      <c r="E3" s="52"/>
      <c r="F3" s="53"/>
      <c r="G3" s="4"/>
      <c r="H3" s="4"/>
      <c r="I3" s="5"/>
      <c r="J3" s="6"/>
      <c r="K3" s="7" t="s">
        <v>2</v>
      </c>
      <c r="L3" s="3"/>
      <c r="M3" s="8" t="s">
        <v>3</v>
      </c>
      <c r="N3" s="9">
        <v>8</v>
      </c>
      <c r="O3" s="3" t="s">
        <v>4</v>
      </c>
      <c r="P3" s="10">
        <v>21</v>
      </c>
      <c r="Q3" s="8" t="s">
        <v>3</v>
      </c>
      <c r="R3" s="116">
        <f>N3*P3</f>
        <v>168</v>
      </c>
      <c r="S3" s="117"/>
      <c r="T3" s="11" t="s">
        <v>5</v>
      </c>
      <c r="U3" s="12"/>
      <c r="V3" s="13"/>
      <c r="W3" s="14"/>
      <c r="X3" s="14" t="s">
        <v>6</v>
      </c>
      <c r="Y3" s="13"/>
      <c r="Z3" s="13"/>
      <c r="AA3" s="13"/>
      <c r="AB3" s="13"/>
      <c r="AC3" s="13"/>
      <c r="AD3" s="13"/>
      <c r="AE3" s="15">
        <v>22</v>
      </c>
      <c r="AF3" s="14" t="s">
        <v>7</v>
      </c>
      <c r="AG3" s="13"/>
      <c r="AH3" s="13"/>
      <c r="AI3" s="16" t="s">
        <v>8</v>
      </c>
      <c r="AJ3" s="17" t="s">
        <v>9</v>
      </c>
      <c r="AK3" s="18" t="s">
        <v>10</v>
      </c>
    </row>
    <row r="4" spans="1:37" ht="16.5" thickTop="1" thickBot="1">
      <c r="A4" s="19" t="s">
        <v>11</v>
      </c>
      <c r="B4" s="20">
        <f>R3</f>
        <v>168</v>
      </c>
      <c r="C4" s="119">
        <f ca="1">IF($D$3-DAY($D$3)+COLUMN()-2&gt;$D$3,"",$D$3-DAY($D$3)+COLUMN()-2)</f>
        <v>40969</v>
      </c>
      <c r="D4" s="122">
        <f t="shared" ref="D4:AG4" ca="1" si="0">IF($D$3-DAY($D$3)+COLUMN()-2&gt;$D$3,"",$D$3-DAY($D$3)+COLUMN()-2)</f>
        <v>40970</v>
      </c>
      <c r="E4" s="122">
        <f t="shared" ca="1" si="0"/>
        <v>40971</v>
      </c>
      <c r="F4" s="122">
        <f t="shared" ca="1" si="0"/>
        <v>40972</v>
      </c>
      <c r="G4" s="122">
        <f t="shared" ca="1" si="0"/>
        <v>40973</v>
      </c>
      <c r="H4" s="122">
        <f t="shared" ca="1" si="0"/>
        <v>40974</v>
      </c>
      <c r="I4" s="122">
        <f t="shared" ca="1" si="0"/>
        <v>40975</v>
      </c>
      <c r="J4" s="123">
        <f t="shared" ca="1" si="0"/>
        <v>40976</v>
      </c>
      <c r="K4" s="123">
        <f t="shared" ca="1" si="0"/>
        <v>40977</v>
      </c>
      <c r="L4" s="123">
        <f t="shared" ca="1" si="0"/>
        <v>40978</v>
      </c>
      <c r="M4" s="123">
        <f t="shared" ca="1" si="0"/>
        <v>40979</v>
      </c>
      <c r="N4" s="123">
        <f t="shared" ca="1" si="0"/>
        <v>40980</v>
      </c>
      <c r="O4" s="123">
        <f t="shared" ca="1" si="0"/>
        <v>40981</v>
      </c>
      <c r="P4" s="123">
        <f t="shared" ca="1" si="0"/>
        <v>40982</v>
      </c>
      <c r="Q4" s="123">
        <f t="shared" ca="1" si="0"/>
        <v>40983</v>
      </c>
      <c r="R4" s="123">
        <f t="shared" ca="1" si="0"/>
        <v>40984</v>
      </c>
      <c r="S4" s="123">
        <f t="shared" ca="1" si="0"/>
        <v>40985</v>
      </c>
      <c r="T4" s="123">
        <f t="shared" ca="1" si="0"/>
        <v>40986</v>
      </c>
      <c r="U4" s="123">
        <f t="shared" ca="1" si="0"/>
        <v>40987</v>
      </c>
      <c r="V4" s="123">
        <f t="shared" ca="1" si="0"/>
        <v>40988</v>
      </c>
      <c r="W4" s="123">
        <f t="shared" ca="1" si="0"/>
        <v>40989</v>
      </c>
      <c r="X4" s="123">
        <f t="shared" ca="1" si="0"/>
        <v>40990</v>
      </c>
      <c r="Y4" s="123">
        <f t="shared" ca="1" si="0"/>
        <v>40991</v>
      </c>
      <c r="Z4" s="123">
        <f t="shared" ca="1" si="0"/>
        <v>40992</v>
      </c>
      <c r="AA4" s="123">
        <f t="shared" ca="1" si="0"/>
        <v>40993</v>
      </c>
      <c r="AB4" s="123">
        <f t="shared" ca="1" si="0"/>
        <v>40994</v>
      </c>
      <c r="AC4" s="123">
        <f t="shared" ca="1" si="0"/>
        <v>40995</v>
      </c>
      <c r="AD4" s="123">
        <f t="shared" ca="1" si="0"/>
        <v>40996</v>
      </c>
      <c r="AE4" s="123">
        <f t="shared" ca="1" si="0"/>
        <v>40997</v>
      </c>
      <c r="AF4" s="123">
        <f t="shared" ca="1" si="0"/>
        <v>40998</v>
      </c>
      <c r="AG4" s="123">
        <f t="shared" ca="1" si="0"/>
        <v>40999</v>
      </c>
      <c r="AH4" s="21" t="s">
        <v>12</v>
      </c>
      <c r="AI4" s="22" t="s">
        <v>13</v>
      </c>
      <c r="AJ4" s="23" t="s">
        <v>14</v>
      </c>
      <c r="AK4" s="24" t="s">
        <v>15</v>
      </c>
    </row>
    <row r="5" spans="1:37" ht="16.5" thickTop="1" thickBot="1">
      <c r="B5" s="25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54"/>
      <c r="AI5" s="28"/>
      <c r="AK5" s="29"/>
    </row>
    <row r="6" spans="1:37" ht="16.5" thickTop="1" thickBot="1">
      <c r="A6" s="30" t="s">
        <v>19</v>
      </c>
      <c r="B6" s="31" t="s">
        <v>16</v>
      </c>
      <c r="C6" s="32">
        <v>8</v>
      </c>
      <c r="D6" s="33">
        <v>8</v>
      </c>
      <c r="E6" s="33">
        <v>8</v>
      </c>
      <c r="F6" s="55"/>
      <c r="G6" s="33"/>
      <c r="H6" s="33">
        <v>8</v>
      </c>
      <c r="I6" s="33">
        <v>8</v>
      </c>
      <c r="J6" s="55"/>
      <c r="K6" s="33">
        <v>8</v>
      </c>
      <c r="L6" s="33">
        <v>8</v>
      </c>
      <c r="M6" s="56"/>
      <c r="N6" s="33"/>
      <c r="O6" s="33">
        <v>8</v>
      </c>
      <c r="P6" s="33">
        <v>8</v>
      </c>
      <c r="Q6" s="33">
        <v>8</v>
      </c>
      <c r="R6" s="33">
        <v>8</v>
      </c>
      <c r="S6" s="33">
        <v>8</v>
      </c>
      <c r="T6" s="56"/>
      <c r="U6" s="33"/>
      <c r="V6" s="33">
        <v>8</v>
      </c>
      <c r="W6" s="33">
        <v>8</v>
      </c>
      <c r="X6" s="33">
        <v>8</v>
      </c>
      <c r="Y6" s="33">
        <v>8</v>
      </c>
      <c r="Z6" s="33">
        <v>8</v>
      </c>
      <c r="AA6" s="55"/>
      <c r="AB6" s="33"/>
      <c r="AC6" s="33">
        <v>8</v>
      </c>
      <c r="AD6" s="33">
        <v>8</v>
      </c>
      <c r="AE6" s="33">
        <v>8</v>
      </c>
      <c r="AF6" s="33">
        <v>8</v>
      </c>
      <c r="AG6" s="34"/>
      <c r="AH6" s="44">
        <f t="shared" ref="AH6:AH15" si="1">SUM(C6:AG6)</f>
        <v>168</v>
      </c>
      <c r="AI6" s="36">
        <f>AH6-$B$4</f>
        <v>0</v>
      </c>
      <c r="AJ6" s="120">
        <f ca="1">$D$3-$B$3-SUMPRODUCT(($C$4:$AG$4&gt;=$B$3)*ISBLANK($C6:$AG6))+1</f>
        <v>7</v>
      </c>
      <c r="AK6" s="37">
        <f>COUNT(C6:AG6)</f>
        <v>21</v>
      </c>
    </row>
    <row r="7" spans="1:37" ht="15.75" thickTop="1">
      <c r="A7" s="38" t="s">
        <v>20</v>
      </c>
      <c r="B7" s="39" t="s">
        <v>17</v>
      </c>
      <c r="C7" s="40">
        <v>10</v>
      </c>
      <c r="D7" s="41">
        <v>10</v>
      </c>
      <c r="E7" s="41"/>
      <c r="F7" s="57"/>
      <c r="G7" s="41">
        <v>10</v>
      </c>
      <c r="H7" s="41">
        <v>10</v>
      </c>
      <c r="I7" s="41"/>
      <c r="J7" s="57"/>
      <c r="K7" s="41"/>
      <c r="L7" s="41">
        <v>10</v>
      </c>
      <c r="M7" s="57"/>
      <c r="N7" s="41">
        <v>10</v>
      </c>
      <c r="O7" s="41">
        <v>10</v>
      </c>
      <c r="P7" s="41"/>
      <c r="Q7" s="41">
        <v>10</v>
      </c>
      <c r="R7" s="41">
        <v>10</v>
      </c>
      <c r="S7" s="41"/>
      <c r="T7" s="57"/>
      <c r="U7" s="42">
        <v>10</v>
      </c>
      <c r="V7" s="41">
        <v>8</v>
      </c>
      <c r="W7" s="42"/>
      <c r="X7" s="41"/>
      <c r="Y7" s="42">
        <v>10</v>
      </c>
      <c r="Z7" s="41">
        <v>10</v>
      </c>
      <c r="AA7" s="58"/>
      <c r="AB7" s="41">
        <v>10</v>
      </c>
      <c r="AC7" s="41">
        <v>10</v>
      </c>
      <c r="AD7" s="41"/>
      <c r="AE7" s="41"/>
      <c r="AF7" s="41">
        <v>10</v>
      </c>
      <c r="AG7" s="43">
        <v>10</v>
      </c>
      <c r="AH7" s="44">
        <f t="shared" si="1"/>
        <v>168</v>
      </c>
      <c r="AI7" s="45">
        <f t="shared" ref="AI7:AI15" si="2">AH7-$B$4</f>
        <v>0</v>
      </c>
      <c r="AJ7" s="110">
        <f ca="1">$D$3-$B$3-SUMPRODUCT(($C$4:$AG$4&gt;=$B$3)*ISBLANK($C7:$AG7))+1</f>
        <v>6</v>
      </c>
      <c r="AK7" s="47">
        <f>COUNT(C7:AG7)</f>
        <v>17</v>
      </c>
    </row>
    <row r="8" spans="1:37">
      <c r="A8" s="38" t="s">
        <v>21</v>
      </c>
      <c r="B8" s="39" t="s">
        <v>18</v>
      </c>
      <c r="C8" s="40"/>
      <c r="D8" s="41"/>
      <c r="E8" s="41"/>
      <c r="F8" s="57"/>
      <c r="G8" s="41"/>
      <c r="H8" s="41"/>
      <c r="I8" s="41"/>
      <c r="J8" s="57"/>
      <c r="K8" s="41"/>
      <c r="L8" s="41"/>
      <c r="M8" s="57"/>
      <c r="N8" s="41"/>
      <c r="O8" s="41"/>
      <c r="P8" s="41"/>
      <c r="Q8" s="41"/>
      <c r="R8" s="41"/>
      <c r="S8" s="41"/>
      <c r="T8" s="57"/>
      <c r="U8" s="41"/>
      <c r="V8" s="41"/>
      <c r="W8" s="41">
        <v>1</v>
      </c>
      <c r="X8" s="41"/>
      <c r="Y8" s="41"/>
      <c r="Z8" s="41"/>
      <c r="AA8" s="57"/>
      <c r="AB8" s="41">
        <v>1</v>
      </c>
      <c r="AC8" s="41"/>
      <c r="AD8" s="41"/>
      <c r="AE8" s="41">
        <v>1</v>
      </c>
      <c r="AF8" s="41"/>
      <c r="AG8" s="43"/>
      <c r="AH8" s="44">
        <f t="shared" si="1"/>
        <v>3</v>
      </c>
      <c r="AI8" s="48">
        <f>AH8-$B$4</f>
        <v>-165</v>
      </c>
      <c r="AJ8" s="46">
        <f t="shared" ref="AJ8:AJ15" ca="1" si="3">EOMONTH($B$3,0)-$B$3-SUMPRODUCT(($C$4:$AG$4&gt;=$B$3)*ISBLANK($C8:$AG8))+1</f>
        <v>2</v>
      </c>
      <c r="AK8" s="47">
        <f t="shared" ref="AK8:AK15" si="4">COUNT(C8:AG8)</f>
        <v>3</v>
      </c>
    </row>
    <row r="9" spans="1:37">
      <c r="A9" s="38" t="s">
        <v>21</v>
      </c>
      <c r="B9" s="39" t="s">
        <v>22</v>
      </c>
      <c r="C9" s="40"/>
      <c r="D9" s="41"/>
      <c r="E9" s="41"/>
      <c r="F9" s="57"/>
      <c r="G9" s="41"/>
      <c r="H9" s="41"/>
      <c r="I9" s="41"/>
      <c r="J9" s="57"/>
      <c r="K9" s="41"/>
      <c r="L9" s="41"/>
      <c r="M9" s="57"/>
      <c r="N9" s="41"/>
      <c r="O9" s="41"/>
      <c r="P9" s="41"/>
      <c r="Q9" s="41"/>
      <c r="R9" s="41"/>
      <c r="S9" s="41"/>
      <c r="T9" s="57"/>
      <c r="U9" s="41"/>
      <c r="V9" s="41"/>
      <c r="W9" s="41"/>
      <c r="X9" s="41"/>
      <c r="Y9" s="41"/>
      <c r="Z9" s="41"/>
      <c r="AA9" s="57"/>
      <c r="AB9" s="41"/>
      <c r="AC9" s="41"/>
      <c r="AD9" s="41"/>
      <c r="AE9" s="41"/>
      <c r="AF9" s="41"/>
      <c r="AG9" s="43"/>
      <c r="AH9" s="44">
        <f t="shared" si="1"/>
        <v>0</v>
      </c>
      <c r="AI9" s="48">
        <f t="shared" si="2"/>
        <v>-168</v>
      </c>
      <c r="AJ9" s="46">
        <f t="shared" ca="1" si="3"/>
        <v>0</v>
      </c>
      <c r="AK9" s="47">
        <f t="shared" si="4"/>
        <v>0</v>
      </c>
    </row>
    <row r="10" spans="1:37">
      <c r="A10" s="38" t="s">
        <v>21</v>
      </c>
      <c r="B10" s="39" t="s">
        <v>23</v>
      </c>
      <c r="C10" s="40"/>
      <c r="D10" s="41"/>
      <c r="E10" s="41"/>
      <c r="F10" s="57"/>
      <c r="G10" s="41"/>
      <c r="H10" s="41"/>
      <c r="I10" s="41"/>
      <c r="J10" s="57"/>
      <c r="K10" s="41"/>
      <c r="L10" s="41"/>
      <c r="M10" s="57"/>
      <c r="N10" s="41"/>
      <c r="O10" s="41"/>
      <c r="P10" s="41"/>
      <c r="Q10" s="41"/>
      <c r="R10" s="41"/>
      <c r="S10" s="41"/>
      <c r="T10" s="57"/>
      <c r="U10" s="41"/>
      <c r="V10" s="41"/>
      <c r="W10" s="41"/>
      <c r="X10" s="41"/>
      <c r="Y10" s="41"/>
      <c r="Z10" s="41"/>
      <c r="AA10" s="57"/>
      <c r="AB10" s="41"/>
      <c r="AC10" s="41"/>
      <c r="AD10" s="41"/>
      <c r="AE10" s="41"/>
      <c r="AF10" s="41"/>
      <c r="AG10" s="43"/>
      <c r="AH10" s="44">
        <f t="shared" si="1"/>
        <v>0</v>
      </c>
      <c r="AI10" s="48">
        <f t="shared" si="2"/>
        <v>-168</v>
      </c>
      <c r="AJ10" s="46">
        <f t="shared" ca="1" si="3"/>
        <v>0</v>
      </c>
      <c r="AK10" s="47">
        <f t="shared" si="4"/>
        <v>0</v>
      </c>
    </row>
    <row r="11" spans="1:37">
      <c r="A11" s="38" t="s">
        <v>24</v>
      </c>
      <c r="B11" s="39" t="s">
        <v>25</v>
      </c>
      <c r="C11" s="40"/>
      <c r="D11" s="41"/>
      <c r="E11" s="41"/>
      <c r="F11" s="57"/>
      <c r="G11" s="41"/>
      <c r="H11" s="41"/>
      <c r="I11" s="41"/>
      <c r="J11" s="57"/>
      <c r="K11" s="41"/>
      <c r="L11" s="41"/>
      <c r="M11" s="57"/>
      <c r="N11" s="41"/>
      <c r="O11" s="41"/>
      <c r="P11" s="41"/>
      <c r="Q11" s="41"/>
      <c r="R11" s="41"/>
      <c r="S11" s="41"/>
      <c r="T11" s="57"/>
      <c r="U11" s="41"/>
      <c r="V11" s="41"/>
      <c r="W11" s="41"/>
      <c r="X11" s="41"/>
      <c r="Y11" s="41"/>
      <c r="Z11" s="41"/>
      <c r="AA11" s="57"/>
      <c r="AB11" s="41"/>
      <c r="AC11" s="41"/>
      <c r="AD11" s="41"/>
      <c r="AE11" s="41"/>
      <c r="AF11" s="41"/>
      <c r="AG11" s="43"/>
      <c r="AH11" s="44">
        <f t="shared" si="1"/>
        <v>0</v>
      </c>
      <c r="AI11" s="48">
        <f t="shared" si="2"/>
        <v>-168</v>
      </c>
      <c r="AJ11" s="46">
        <f t="shared" ca="1" si="3"/>
        <v>0</v>
      </c>
      <c r="AK11" s="47">
        <f t="shared" si="4"/>
        <v>0</v>
      </c>
    </row>
    <row r="12" spans="1:37">
      <c r="A12" s="38" t="s">
        <v>24</v>
      </c>
      <c r="B12" s="39" t="s">
        <v>26</v>
      </c>
      <c r="C12" s="59"/>
      <c r="D12" s="41"/>
      <c r="E12" s="41"/>
      <c r="F12" s="57"/>
      <c r="G12" s="42"/>
      <c r="H12" s="41"/>
      <c r="I12" s="41"/>
      <c r="J12" s="57"/>
      <c r="K12" s="41"/>
      <c r="L12" s="41"/>
      <c r="M12" s="57"/>
      <c r="N12" s="41"/>
      <c r="O12" s="41"/>
      <c r="P12" s="41"/>
      <c r="Q12" s="41"/>
      <c r="R12" s="41"/>
      <c r="S12" s="41"/>
      <c r="T12" s="57"/>
      <c r="U12" s="41"/>
      <c r="V12" s="41"/>
      <c r="W12" s="41"/>
      <c r="X12" s="41"/>
      <c r="Y12" s="41"/>
      <c r="Z12" s="41"/>
      <c r="AA12" s="57"/>
      <c r="AB12" s="41"/>
      <c r="AC12" s="41"/>
      <c r="AD12" s="41"/>
      <c r="AE12" s="41"/>
      <c r="AF12" s="41"/>
      <c r="AG12" s="43"/>
      <c r="AH12" s="44">
        <f t="shared" si="1"/>
        <v>0</v>
      </c>
      <c r="AI12" s="48">
        <f t="shared" si="2"/>
        <v>-168</v>
      </c>
      <c r="AJ12" s="46">
        <f t="shared" ca="1" si="3"/>
        <v>0</v>
      </c>
      <c r="AK12" s="47">
        <f t="shared" si="4"/>
        <v>0</v>
      </c>
    </row>
    <row r="13" spans="1:37">
      <c r="A13" s="38" t="s">
        <v>27</v>
      </c>
      <c r="B13" s="39" t="s">
        <v>28</v>
      </c>
      <c r="C13" s="60"/>
      <c r="D13" s="61"/>
      <c r="E13" s="61"/>
      <c r="F13" s="62"/>
      <c r="G13" s="63"/>
      <c r="H13" s="61"/>
      <c r="I13" s="61"/>
      <c r="J13" s="62"/>
      <c r="K13" s="61"/>
      <c r="L13" s="61"/>
      <c r="M13" s="62"/>
      <c r="N13" s="61"/>
      <c r="O13" s="61"/>
      <c r="P13" s="61"/>
      <c r="Q13" s="61"/>
      <c r="R13" s="61"/>
      <c r="S13" s="61"/>
      <c r="T13" s="62"/>
      <c r="U13" s="61"/>
      <c r="V13" s="61"/>
      <c r="W13" s="61"/>
      <c r="X13" s="61"/>
      <c r="Y13" s="61"/>
      <c r="Z13" s="61"/>
      <c r="AA13" s="62"/>
      <c r="AB13" s="41"/>
      <c r="AC13" s="41"/>
      <c r="AD13" s="41"/>
      <c r="AE13" s="41"/>
      <c r="AF13" s="41"/>
      <c r="AG13" s="43"/>
      <c r="AH13" s="44">
        <f t="shared" si="1"/>
        <v>0</v>
      </c>
      <c r="AI13" s="48">
        <f t="shared" si="2"/>
        <v>-168</v>
      </c>
      <c r="AJ13" s="46">
        <f t="shared" ca="1" si="3"/>
        <v>0</v>
      </c>
      <c r="AK13" s="47">
        <f t="shared" si="4"/>
        <v>0</v>
      </c>
    </row>
    <row r="14" spans="1:37">
      <c r="A14" s="38" t="s">
        <v>29</v>
      </c>
      <c r="B14" s="39" t="s">
        <v>30</v>
      </c>
      <c r="C14" s="40"/>
      <c r="D14" s="41"/>
      <c r="E14" s="41"/>
      <c r="F14" s="57"/>
      <c r="G14" s="41"/>
      <c r="H14" s="41"/>
      <c r="I14" s="41"/>
      <c r="J14" s="57"/>
      <c r="K14" s="41"/>
      <c r="L14" s="41"/>
      <c r="M14" s="57"/>
      <c r="N14" s="41"/>
      <c r="O14" s="41"/>
      <c r="P14" s="41"/>
      <c r="Q14" s="41"/>
      <c r="R14" s="41"/>
      <c r="S14" s="42"/>
      <c r="T14" s="57"/>
      <c r="U14" s="42"/>
      <c r="V14" s="42"/>
      <c r="W14" s="42"/>
      <c r="X14" s="42"/>
      <c r="Y14" s="42"/>
      <c r="Z14" s="42"/>
      <c r="AA14" s="58"/>
      <c r="AB14" s="42"/>
      <c r="AC14" s="42"/>
      <c r="AD14" s="42"/>
      <c r="AE14" s="42"/>
      <c r="AF14" s="42"/>
      <c r="AG14" s="64"/>
      <c r="AH14" s="44">
        <f t="shared" si="1"/>
        <v>0</v>
      </c>
      <c r="AI14" s="48">
        <f t="shared" si="2"/>
        <v>-168</v>
      </c>
      <c r="AJ14" s="46">
        <f t="shared" ca="1" si="3"/>
        <v>0</v>
      </c>
      <c r="AK14" s="47">
        <f t="shared" si="4"/>
        <v>0</v>
      </c>
    </row>
    <row r="15" spans="1:37" ht="15.75" thickBot="1">
      <c r="A15" s="65" t="s">
        <v>19</v>
      </c>
      <c r="B15" s="66" t="s">
        <v>31</v>
      </c>
      <c r="C15" s="67"/>
      <c r="D15" s="68"/>
      <c r="E15" s="68"/>
      <c r="F15" s="69"/>
      <c r="G15" s="68"/>
      <c r="H15" s="68"/>
      <c r="I15" s="68"/>
      <c r="J15" s="69"/>
      <c r="K15" s="68"/>
      <c r="L15" s="68"/>
      <c r="M15" s="69"/>
      <c r="N15" s="68"/>
      <c r="O15" s="68"/>
      <c r="P15" s="68"/>
      <c r="Q15" s="68"/>
      <c r="R15" s="68"/>
      <c r="S15" s="68"/>
      <c r="T15" s="69"/>
      <c r="U15" s="70"/>
      <c r="V15" s="70"/>
      <c r="W15" s="70"/>
      <c r="X15" s="70"/>
      <c r="Y15" s="70"/>
      <c r="Z15" s="68"/>
      <c r="AA15" s="71"/>
      <c r="AB15" s="70"/>
      <c r="AC15" s="70"/>
      <c r="AD15" s="70"/>
      <c r="AE15" s="70"/>
      <c r="AF15" s="68"/>
      <c r="AG15" s="72"/>
      <c r="AH15" s="73">
        <f t="shared" si="1"/>
        <v>0</v>
      </c>
      <c r="AI15" s="74">
        <f t="shared" si="2"/>
        <v>-168</v>
      </c>
      <c r="AJ15" s="75">
        <f t="shared" ca="1" si="3"/>
        <v>0</v>
      </c>
      <c r="AK15" s="76">
        <f t="shared" si="4"/>
        <v>0</v>
      </c>
    </row>
    <row r="16" spans="1:37" ht="16.5" thickTop="1">
      <c r="A16" s="2"/>
      <c r="B16" s="77" t="s">
        <v>32</v>
      </c>
      <c r="C16" s="78">
        <f>COUNT(C6:C15)</f>
        <v>2</v>
      </c>
      <c r="D16" s="79">
        <f t="shared" ref="D16:AG16" si="5">COUNT(D6:D15)</f>
        <v>2</v>
      </c>
      <c r="E16" s="79">
        <f t="shared" si="5"/>
        <v>1</v>
      </c>
      <c r="F16" s="79">
        <f t="shared" si="5"/>
        <v>0</v>
      </c>
      <c r="G16" s="79">
        <f t="shared" si="5"/>
        <v>1</v>
      </c>
      <c r="H16" s="79">
        <f t="shared" si="5"/>
        <v>2</v>
      </c>
      <c r="I16" s="79">
        <f t="shared" si="5"/>
        <v>1</v>
      </c>
      <c r="J16" s="79">
        <f t="shared" si="5"/>
        <v>0</v>
      </c>
      <c r="K16" s="79">
        <f t="shared" si="5"/>
        <v>1</v>
      </c>
      <c r="L16" s="79">
        <f>COUNT(L6:L15)</f>
        <v>2</v>
      </c>
      <c r="M16" s="79">
        <f t="shared" si="5"/>
        <v>0</v>
      </c>
      <c r="N16" s="79">
        <f t="shared" si="5"/>
        <v>1</v>
      </c>
      <c r="O16" s="79">
        <f t="shared" si="5"/>
        <v>2</v>
      </c>
      <c r="P16" s="79">
        <f t="shared" si="5"/>
        <v>1</v>
      </c>
      <c r="Q16" s="79">
        <f t="shared" si="5"/>
        <v>2</v>
      </c>
      <c r="R16" s="79">
        <f>COUNT(R6:R15)</f>
        <v>2</v>
      </c>
      <c r="S16" s="79">
        <f t="shared" si="5"/>
        <v>1</v>
      </c>
      <c r="T16" s="79">
        <f t="shared" si="5"/>
        <v>0</v>
      </c>
      <c r="U16" s="79">
        <f t="shared" si="5"/>
        <v>1</v>
      </c>
      <c r="V16" s="79">
        <f t="shared" si="5"/>
        <v>2</v>
      </c>
      <c r="W16" s="79">
        <f t="shared" si="5"/>
        <v>2</v>
      </c>
      <c r="X16" s="79">
        <f t="shared" si="5"/>
        <v>1</v>
      </c>
      <c r="Y16" s="79">
        <f t="shared" si="5"/>
        <v>2</v>
      </c>
      <c r="Z16" s="79">
        <f t="shared" si="5"/>
        <v>2</v>
      </c>
      <c r="AA16" s="79">
        <f t="shared" si="5"/>
        <v>0</v>
      </c>
      <c r="AB16" s="79">
        <f t="shared" si="5"/>
        <v>2</v>
      </c>
      <c r="AC16" s="79">
        <f t="shared" si="5"/>
        <v>2</v>
      </c>
      <c r="AD16" s="79">
        <f t="shared" si="5"/>
        <v>1</v>
      </c>
      <c r="AE16" s="79">
        <f t="shared" si="5"/>
        <v>2</v>
      </c>
      <c r="AF16" s="79">
        <f t="shared" si="5"/>
        <v>2</v>
      </c>
      <c r="AG16" s="79">
        <f t="shared" si="5"/>
        <v>1</v>
      </c>
      <c r="AH16" s="35"/>
      <c r="AI16" s="80"/>
      <c r="AJ16" s="81"/>
      <c r="AK16" s="82"/>
    </row>
    <row r="17" spans="1:37" ht="15.75" thickBot="1">
      <c r="A17" s="83"/>
      <c r="B17" s="84" t="s">
        <v>33</v>
      </c>
      <c r="C17" s="85">
        <f>SUM(C6:C15)</f>
        <v>18</v>
      </c>
      <c r="D17" s="86">
        <f t="shared" ref="D17:AG17" si="6">SUM(D6:D15)</f>
        <v>18</v>
      </c>
      <c r="E17" s="86">
        <f t="shared" si="6"/>
        <v>8</v>
      </c>
      <c r="F17" s="86">
        <f t="shared" si="6"/>
        <v>0</v>
      </c>
      <c r="G17" s="86">
        <f t="shared" si="6"/>
        <v>10</v>
      </c>
      <c r="H17" s="86">
        <f t="shared" si="6"/>
        <v>18</v>
      </c>
      <c r="I17" s="86">
        <f t="shared" si="6"/>
        <v>8</v>
      </c>
      <c r="J17" s="86">
        <f t="shared" si="6"/>
        <v>0</v>
      </c>
      <c r="K17" s="86">
        <f t="shared" si="6"/>
        <v>8</v>
      </c>
      <c r="L17" s="86">
        <f>SUM(L6:L15)</f>
        <v>18</v>
      </c>
      <c r="M17" s="86">
        <f t="shared" si="6"/>
        <v>0</v>
      </c>
      <c r="N17" s="86">
        <f t="shared" si="6"/>
        <v>10</v>
      </c>
      <c r="O17" s="86">
        <f t="shared" si="6"/>
        <v>18</v>
      </c>
      <c r="P17" s="86">
        <f t="shared" si="6"/>
        <v>8</v>
      </c>
      <c r="Q17" s="86">
        <f t="shared" si="6"/>
        <v>18</v>
      </c>
      <c r="R17" s="86">
        <f>SUM(R6:R15)</f>
        <v>18</v>
      </c>
      <c r="S17" s="86">
        <f t="shared" si="6"/>
        <v>8</v>
      </c>
      <c r="T17" s="86">
        <f t="shared" si="6"/>
        <v>0</v>
      </c>
      <c r="U17" s="86">
        <f t="shared" si="6"/>
        <v>10</v>
      </c>
      <c r="V17" s="86">
        <f t="shared" si="6"/>
        <v>16</v>
      </c>
      <c r="W17" s="86">
        <f t="shared" si="6"/>
        <v>9</v>
      </c>
      <c r="X17" s="86">
        <f t="shared" si="6"/>
        <v>8</v>
      </c>
      <c r="Y17" s="86">
        <f t="shared" si="6"/>
        <v>18</v>
      </c>
      <c r="Z17" s="86">
        <f t="shared" si="6"/>
        <v>18</v>
      </c>
      <c r="AA17" s="86">
        <f t="shared" si="6"/>
        <v>0</v>
      </c>
      <c r="AB17" s="86">
        <f t="shared" si="6"/>
        <v>11</v>
      </c>
      <c r="AC17" s="86">
        <f t="shared" si="6"/>
        <v>18</v>
      </c>
      <c r="AD17" s="86">
        <f t="shared" si="6"/>
        <v>8</v>
      </c>
      <c r="AE17" s="86">
        <f t="shared" si="6"/>
        <v>9</v>
      </c>
      <c r="AF17" s="86">
        <f t="shared" si="6"/>
        <v>18</v>
      </c>
      <c r="AG17" s="86">
        <f t="shared" si="6"/>
        <v>10</v>
      </c>
      <c r="AH17" s="87">
        <f>SUM(C17:AG17)</f>
        <v>339</v>
      </c>
      <c r="AI17" s="88" t="e">
        <f>AH17-#REF!</f>
        <v>#REF!</v>
      </c>
      <c r="AJ17" s="89"/>
      <c r="AK17" s="90"/>
    </row>
    <row r="18" spans="1:37" s="91" customFormat="1" ht="16.5" thickTop="1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</row>
    <row r="19" spans="1:37">
      <c r="C19" s="94"/>
      <c r="D19" s="94"/>
      <c r="E19" s="94"/>
      <c r="F19" s="94"/>
      <c r="H19" s="95"/>
      <c r="I19" s="94"/>
      <c r="J19" s="96"/>
      <c r="K19" s="96"/>
      <c r="L19" s="96"/>
      <c r="M19" s="96"/>
      <c r="N19"/>
      <c r="P19"/>
      <c r="S19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8"/>
      <c r="AI19" s="99"/>
    </row>
    <row r="20" spans="1:37">
      <c r="B20" s="100"/>
      <c r="C20" s="101"/>
      <c r="D20" s="100"/>
      <c r="E20" s="102"/>
      <c r="F20" s="100"/>
      <c r="G20" s="100"/>
      <c r="H20" s="103"/>
      <c r="I20" s="91"/>
      <c r="J20" s="121"/>
      <c r="K20" s="91" t="s">
        <v>34</v>
      </c>
      <c r="L20" s="91"/>
      <c r="M20" s="91"/>
      <c r="N20" s="104"/>
      <c r="O20" s="91"/>
      <c r="P20" s="91"/>
      <c r="Q20" s="91"/>
      <c r="R20" s="91"/>
      <c r="S20" s="91"/>
      <c r="T20" s="91"/>
      <c r="U20" s="91"/>
      <c r="V20" s="91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7">
      <c r="H21" s="107"/>
      <c r="I21" s="91"/>
      <c r="J21" s="91"/>
      <c r="K21" s="91"/>
      <c r="L21" s="91"/>
      <c r="M21" s="91"/>
      <c r="N21" s="104"/>
      <c r="O21" s="91"/>
      <c r="P21" s="91"/>
      <c r="Q21" s="91"/>
      <c r="R21" s="91"/>
      <c r="S21" s="91"/>
      <c r="T21" s="91"/>
      <c r="U21" s="91"/>
      <c r="V21" s="91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7">
      <c r="H22" s="107"/>
      <c r="I22" s="91"/>
      <c r="J22" s="91"/>
      <c r="K22" s="91"/>
      <c r="L22" s="91"/>
      <c r="M22" s="91"/>
      <c r="N22" s="104"/>
      <c r="O22" s="91"/>
      <c r="P22" s="91"/>
      <c r="Q22" s="91"/>
      <c r="R22" s="91"/>
      <c r="S22" s="91"/>
      <c r="T22" s="91"/>
      <c r="U22" s="91"/>
      <c r="V22" s="91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7">
      <c r="H23" s="107"/>
      <c r="I23" s="91"/>
      <c r="J23" s="91"/>
      <c r="K23" s="91"/>
      <c r="L23" s="91"/>
      <c r="M23" s="91"/>
      <c r="N23" s="104"/>
      <c r="O23" s="91"/>
      <c r="P23" s="91"/>
      <c r="Q23" s="91"/>
      <c r="R23" s="91"/>
      <c r="S23" s="91"/>
      <c r="T23" s="91"/>
      <c r="U23" s="91"/>
      <c r="V23" s="91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7">
      <c r="H24" s="107"/>
      <c r="I24" s="49"/>
      <c r="J24" s="49"/>
      <c r="K24" s="49"/>
      <c r="L24" s="49"/>
      <c r="M24" s="49"/>
      <c r="N24" s="50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7">
      <c r="H25" s="107"/>
      <c r="I25" s="49"/>
      <c r="J25" s="49"/>
      <c r="K25" s="49"/>
      <c r="L25" s="49"/>
      <c r="M25" s="49"/>
      <c r="N25" s="50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7">
      <c r="H26" s="107"/>
      <c r="I26" s="49"/>
      <c r="J26" s="49"/>
      <c r="K26" s="49"/>
      <c r="L26" s="49"/>
      <c r="M26" s="49"/>
      <c r="N26" s="50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7">
      <c r="H27" s="107"/>
      <c r="I27" s="49"/>
      <c r="J27" s="49"/>
      <c r="K27" s="49"/>
      <c r="L27" s="49"/>
      <c r="M27" s="49"/>
      <c r="N27" s="50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7">
      <c r="H28" s="107"/>
      <c r="I28" s="49"/>
      <c r="J28" s="49"/>
      <c r="K28" s="49"/>
      <c r="L28" s="49"/>
      <c r="M28" s="49"/>
      <c r="N28" s="50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7">
      <c r="H29" s="107"/>
      <c r="I29" s="49"/>
      <c r="J29" s="49"/>
      <c r="K29" s="49"/>
      <c r="L29" s="49"/>
      <c r="M29" s="49"/>
      <c r="N29" s="50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7">
      <c r="H30" s="107"/>
      <c r="I30" s="49"/>
      <c r="J30" s="49"/>
      <c r="K30" s="49"/>
      <c r="L30" s="49"/>
      <c r="M30" s="49"/>
      <c r="N30" s="50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7">
      <c r="H31" s="107"/>
      <c r="I31" s="49"/>
      <c r="J31" s="49"/>
      <c r="K31" s="49"/>
      <c r="L31" s="49"/>
      <c r="M31" s="49"/>
      <c r="N31" s="50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7">
      <c r="H32" s="107"/>
      <c r="I32" s="49"/>
      <c r="J32" s="49"/>
      <c r="K32" s="49"/>
      <c r="L32" s="49"/>
      <c r="M32" s="49"/>
      <c r="N32" s="50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3:35">
      <c r="H33" s="107"/>
      <c r="I33" s="49"/>
      <c r="J33" s="49"/>
      <c r="K33" s="49"/>
      <c r="L33" s="49"/>
      <c r="M33" s="49"/>
      <c r="N33" s="50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</row>
    <row r="34" spans="3:35">
      <c r="H34" s="107"/>
      <c r="I34" s="49"/>
      <c r="J34" s="49"/>
      <c r="K34" s="49"/>
      <c r="L34" s="49"/>
      <c r="M34" s="49"/>
      <c r="N34" s="50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3:35">
      <c r="H35" s="107"/>
      <c r="I35" s="49"/>
      <c r="J35" s="49"/>
      <c r="K35" s="49"/>
      <c r="L35" s="49"/>
      <c r="M35" s="49"/>
      <c r="N35" s="50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</row>
    <row r="36" spans="3:35">
      <c r="H36" s="107"/>
      <c r="I36" s="49"/>
      <c r="J36" s="49"/>
      <c r="K36" s="49"/>
      <c r="L36" s="49"/>
      <c r="M36" s="49"/>
      <c r="N36" s="50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3:35" s="49" customFormat="1">
      <c r="C37" s="108"/>
      <c r="H37" s="107"/>
      <c r="N37" s="50"/>
    </row>
    <row r="38" spans="3:35" s="49" customFormat="1">
      <c r="C38" s="108"/>
      <c r="H38" s="107"/>
      <c r="N38" s="50"/>
    </row>
    <row r="39" spans="3:35" s="49" customFormat="1">
      <c r="C39" s="108"/>
      <c r="H39" s="107"/>
      <c r="N39" s="50"/>
    </row>
    <row r="40" spans="3:35" s="49" customFormat="1">
      <c r="C40" s="108"/>
      <c r="H40" s="107"/>
      <c r="N40" s="50"/>
    </row>
    <row r="41" spans="3:35" s="49" customFormat="1">
      <c r="C41" s="108"/>
      <c r="H41" s="107"/>
      <c r="N41" s="50"/>
    </row>
    <row r="42" spans="3:35" s="49" customFormat="1">
      <c r="C42" s="108"/>
      <c r="H42" s="107"/>
      <c r="N42" s="50"/>
    </row>
    <row r="43" spans="3:35" s="49" customFormat="1">
      <c r="C43" s="108"/>
      <c r="H43" s="107"/>
      <c r="N43" s="50"/>
    </row>
    <row r="44" spans="3:35" s="49" customFormat="1">
      <c r="C44" s="108"/>
      <c r="H44" s="107"/>
      <c r="N44" s="50"/>
    </row>
    <row r="45" spans="3:35" s="49" customFormat="1">
      <c r="C45" s="108"/>
      <c r="H45" s="107"/>
      <c r="N45" s="50"/>
    </row>
    <row r="46" spans="3:35" s="49" customFormat="1">
      <c r="C46" s="108"/>
      <c r="H46" s="107"/>
      <c r="N46" s="50"/>
    </row>
    <row r="47" spans="3:35" s="49" customFormat="1">
      <c r="C47" s="108"/>
      <c r="H47" s="107"/>
      <c r="N47" s="50"/>
    </row>
    <row r="48" spans="3:35" s="49" customFormat="1">
      <c r="C48" s="108"/>
      <c r="H48" s="107"/>
      <c r="N48" s="50"/>
    </row>
    <row r="49" spans="3:14" s="49" customFormat="1">
      <c r="C49" s="108"/>
      <c r="H49" s="107"/>
      <c r="N49" s="50"/>
    </row>
    <row r="50" spans="3:14" s="49" customFormat="1">
      <c r="C50" s="108"/>
      <c r="H50" s="107"/>
      <c r="N50" s="50"/>
    </row>
    <row r="51" spans="3:14" s="49" customFormat="1">
      <c r="C51" s="108"/>
      <c r="H51" s="107"/>
      <c r="N51" s="50"/>
    </row>
    <row r="52" spans="3:14" s="49" customFormat="1">
      <c r="C52" s="108"/>
      <c r="H52" s="107"/>
      <c r="N52" s="50"/>
    </row>
    <row r="53" spans="3:14" s="49" customFormat="1">
      <c r="C53" s="108"/>
      <c r="H53" s="107"/>
      <c r="N53" s="50"/>
    </row>
    <row r="54" spans="3:14" s="49" customFormat="1">
      <c r="C54" s="108"/>
      <c r="H54" s="107"/>
      <c r="N54" s="50"/>
    </row>
    <row r="55" spans="3:14" s="49" customFormat="1">
      <c r="C55" s="108"/>
      <c r="H55" s="107"/>
      <c r="N55" s="50"/>
    </row>
    <row r="56" spans="3:14" s="49" customFormat="1">
      <c r="C56" s="108"/>
      <c r="H56" s="107"/>
      <c r="N56" s="50"/>
    </row>
    <row r="57" spans="3:14" s="49" customFormat="1">
      <c r="C57" s="108"/>
      <c r="H57" s="107"/>
      <c r="N57" s="50"/>
    </row>
    <row r="58" spans="3:14" s="49" customFormat="1">
      <c r="C58" s="108"/>
      <c r="H58" s="107"/>
      <c r="N58" s="50"/>
    </row>
    <row r="59" spans="3:14" s="49" customFormat="1">
      <c r="C59" s="108"/>
      <c r="H59" s="107"/>
      <c r="N59" s="50"/>
    </row>
    <row r="60" spans="3:14" s="49" customFormat="1">
      <c r="C60" s="108"/>
      <c r="H60" s="107"/>
      <c r="N60" s="50"/>
    </row>
    <row r="61" spans="3:14" s="49" customFormat="1">
      <c r="C61" s="108"/>
      <c r="H61" s="107"/>
      <c r="N61" s="50"/>
    </row>
    <row r="62" spans="3:14" s="49" customFormat="1">
      <c r="C62" s="108"/>
      <c r="H62" s="107"/>
      <c r="N62" s="50"/>
    </row>
    <row r="63" spans="3:14" s="49" customFormat="1">
      <c r="C63" s="108"/>
      <c r="H63" s="107"/>
      <c r="N63" s="50"/>
    </row>
    <row r="64" spans="3:14" s="49" customFormat="1">
      <c r="C64" s="108"/>
      <c r="H64" s="107"/>
      <c r="N64" s="50"/>
    </row>
    <row r="65" spans="3:14" s="49" customFormat="1">
      <c r="C65" s="108"/>
      <c r="H65" s="107"/>
      <c r="N65" s="50"/>
    </row>
    <row r="66" spans="3:14" s="49" customFormat="1">
      <c r="C66" s="108"/>
      <c r="H66" s="107"/>
      <c r="N66" s="50"/>
    </row>
    <row r="67" spans="3:14" s="49" customFormat="1">
      <c r="C67" s="108"/>
      <c r="H67" s="107"/>
      <c r="N67" s="50"/>
    </row>
    <row r="68" spans="3:14" s="49" customFormat="1">
      <c r="C68" s="108"/>
      <c r="H68" s="107"/>
      <c r="N68" s="50"/>
    </row>
    <row r="69" spans="3:14" s="49" customFormat="1">
      <c r="C69" s="108"/>
      <c r="H69" s="107"/>
      <c r="N69" s="50"/>
    </row>
    <row r="70" spans="3:14" s="49" customFormat="1">
      <c r="C70" s="108"/>
      <c r="H70" s="107"/>
      <c r="N70" s="50"/>
    </row>
    <row r="71" spans="3:14" s="49" customFormat="1">
      <c r="C71" s="108"/>
      <c r="H71" s="107"/>
      <c r="N71" s="50"/>
    </row>
    <row r="72" spans="3:14" s="49" customFormat="1">
      <c r="C72" s="108"/>
      <c r="H72" s="107"/>
      <c r="N72" s="50"/>
    </row>
    <row r="73" spans="3:14" s="49" customFormat="1">
      <c r="C73" s="108"/>
      <c r="H73" s="107"/>
      <c r="N73" s="50"/>
    </row>
    <row r="74" spans="3:14" s="49" customFormat="1">
      <c r="C74" s="108"/>
      <c r="H74" s="107"/>
      <c r="N74" s="50"/>
    </row>
    <row r="75" spans="3:14" s="49" customFormat="1">
      <c r="C75" s="108"/>
      <c r="H75" s="107"/>
      <c r="N75" s="50"/>
    </row>
    <row r="76" spans="3:14" s="49" customFormat="1">
      <c r="C76" s="108"/>
      <c r="H76" s="107"/>
      <c r="N76" s="50"/>
    </row>
    <row r="77" spans="3:14" s="49" customFormat="1">
      <c r="C77" s="108"/>
      <c r="H77" s="107"/>
      <c r="N77" s="50"/>
    </row>
    <row r="78" spans="3:14" s="49" customFormat="1">
      <c r="C78" s="108"/>
      <c r="H78" s="107"/>
      <c r="N78" s="50"/>
    </row>
    <row r="79" spans="3:14" s="49" customFormat="1">
      <c r="C79" s="108"/>
      <c r="H79" s="107"/>
      <c r="N79" s="50"/>
    </row>
    <row r="80" spans="3:14" s="49" customFormat="1">
      <c r="C80" s="108"/>
      <c r="H80" s="107"/>
      <c r="N80" s="50"/>
    </row>
    <row r="81" spans="3:14" s="49" customFormat="1">
      <c r="C81" s="108"/>
      <c r="H81" s="107"/>
      <c r="N81" s="50"/>
    </row>
    <row r="82" spans="3:14" s="49" customFormat="1">
      <c r="C82" s="108"/>
      <c r="H82" s="107"/>
      <c r="N82" s="50"/>
    </row>
    <row r="83" spans="3:14" s="49" customFormat="1">
      <c r="C83" s="108"/>
      <c r="H83" s="107"/>
      <c r="N83" s="50"/>
    </row>
    <row r="84" spans="3:14" s="49" customFormat="1">
      <c r="C84" s="108"/>
      <c r="H84" s="107"/>
      <c r="N84" s="50"/>
    </row>
    <row r="85" spans="3:14" s="49" customFormat="1">
      <c r="C85" s="108"/>
      <c r="H85" s="107"/>
      <c r="N85" s="50"/>
    </row>
    <row r="86" spans="3:14" s="49" customFormat="1">
      <c r="C86" s="108"/>
      <c r="H86" s="107"/>
      <c r="N86" s="50"/>
    </row>
    <row r="87" spans="3:14" s="49" customFormat="1">
      <c r="C87" s="108"/>
      <c r="H87" s="107"/>
      <c r="N87" s="50"/>
    </row>
    <row r="88" spans="3:14" s="49" customFormat="1">
      <c r="C88" s="108"/>
      <c r="H88" s="107"/>
      <c r="N88" s="50"/>
    </row>
    <row r="89" spans="3:14" s="49" customFormat="1">
      <c r="C89" s="108"/>
      <c r="H89" s="107"/>
      <c r="N89" s="50"/>
    </row>
    <row r="90" spans="3:14" s="49" customFormat="1">
      <c r="C90" s="108"/>
      <c r="H90" s="107"/>
      <c r="N90" s="50"/>
    </row>
    <row r="91" spans="3:14" s="49" customFormat="1">
      <c r="C91" s="108"/>
      <c r="H91" s="107"/>
      <c r="N91" s="50"/>
    </row>
    <row r="92" spans="3:14" s="49" customFormat="1">
      <c r="C92" s="108"/>
      <c r="H92" s="107"/>
      <c r="N92" s="50"/>
    </row>
    <row r="93" spans="3:14" s="49" customFormat="1">
      <c r="C93" s="108"/>
      <c r="H93" s="107"/>
      <c r="N93" s="50"/>
    </row>
    <row r="94" spans="3:14" s="49" customFormat="1">
      <c r="C94" s="108"/>
      <c r="H94" s="107"/>
      <c r="N94" s="50"/>
    </row>
    <row r="95" spans="3:14" s="49" customFormat="1">
      <c r="C95" s="108"/>
      <c r="H95" s="107"/>
      <c r="N95" s="50"/>
    </row>
    <row r="96" spans="3:14" s="49" customFormat="1">
      <c r="C96" s="108"/>
      <c r="H96" s="107"/>
      <c r="N96" s="50"/>
    </row>
    <row r="97" spans="3:14" s="49" customFormat="1">
      <c r="C97" s="108"/>
      <c r="H97" s="107"/>
      <c r="N97" s="50"/>
    </row>
    <row r="98" spans="3:14" s="49" customFormat="1">
      <c r="C98" s="108"/>
      <c r="H98" s="107"/>
      <c r="N98" s="50"/>
    </row>
    <row r="99" spans="3:14" s="49" customFormat="1">
      <c r="C99" s="108"/>
      <c r="H99" s="107"/>
      <c r="N99" s="50"/>
    </row>
    <row r="100" spans="3:14" s="49" customFormat="1">
      <c r="C100" s="108"/>
      <c r="H100" s="107"/>
      <c r="N100" s="50"/>
    </row>
    <row r="101" spans="3:14" s="49" customFormat="1">
      <c r="C101" s="108"/>
      <c r="H101" s="107"/>
      <c r="N101" s="50"/>
    </row>
    <row r="102" spans="3:14" s="49" customFormat="1">
      <c r="C102" s="108"/>
      <c r="H102" s="107"/>
      <c r="N102" s="50"/>
    </row>
    <row r="103" spans="3:14" s="49" customFormat="1">
      <c r="C103" s="108"/>
      <c r="H103" s="107"/>
      <c r="N103" s="50"/>
    </row>
    <row r="104" spans="3:14" s="49" customFormat="1">
      <c r="C104" s="108"/>
      <c r="H104" s="107"/>
      <c r="N104" s="50"/>
    </row>
    <row r="105" spans="3:14" s="49" customFormat="1">
      <c r="C105" s="108"/>
      <c r="H105" s="107"/>
      <c r="N105" s="50"/>
    </row>
    <row r="106" spans="3:14" s="49" customFormat="1">
      <c r="C106" s="108"/>
      <c r="H106" s="107"/>
      <c r="N106" s="50"/>
    </row>
    <row r="107" spans="3:14" s="49" customFormat="1">
      <c r="C107" s="108"/>
      <c r="H107" s="107"/>
      <c r="N107" s="50"/>
    </row>
    <row r="108" spans="3:14" s="49" customFormat="1">
      <c r="C108" s="108"/>
      <c r="H108" s="107"/>
      <c r="N108" s="50"/>
    </row>
    <row r="109" spans="3:14" s="49" customFormat="1">
      <c r="C109" s="108"/>
      <c r="H109" s="107"/>
      <c r="N109" s="50"/>
    </row>
    <row r="110" spans="3:14" s="49" customFormat="1">
      <c r="C110" s="108"/>
      <c r="H110" s="107"/>
      <c r="N110" s="50"/>
    </row>
    <row r="111" spans="3:14" s="49" customFormat="1">
      <c r="C111" s="108"/>
      <c r="H111" s="107"/>
      <c r="N111" s="50"/>
    </row>
    <row r="112" spans="3:14" s="49" customFormat="1">
      <c r="C112" s="108"/>
      <c r="H112" s="107"/>
      <c r="N112" s="50"/>
    </row>
    <row r="113" spans="3:14" s="49" customFormat="1">
      <c r="C113" s="108"/>
      <c r="H113" s="107"/>
      <c r="N113" s="50"/>
    </row>
    <row r="114" spans="3:14" s="49" customFormat="1">
      <c r="C114" s="108"/>
      <c r="H114" s="107"/>
      <c r="N114" s="50"/>
    </row>
    <row r="115" spans="3:14" s="49" customFormat="1">
      <c r="C115" s="108"/>
      <c r="H115" s="107"/>
      <c r="N115" s="50"/>
    </row>
    <row r="116" spans="3:14" s="49" customFormat="1">
      <c r="C116" s="108"/>
      <c r="H116" s="107"/>
      <c r="N116" s="50"/>
    </row>
    <row r="117" spans="3:14" s="49" customFormat="1">
      <c r="C117" s="108"/>
      <c r="H117" s="107"/>
      <c r="N117" s="50"/>
    </row>
    <row r="118" spans="3:14" s="49" customFormat="1">
      <c r="C118" s="108"/>
      <c r="H118" s="107"/>
      <c r="N118" s="50"/>
    </row>
    <row r="119" spans="3:14" s="49" customFormat="1">
      <c r="C119" s="108"/>
      <c r="H119" s="107"/>
      <c r="N119" s="50"/>
    </row>
    <row r="120" spans="3:14" s="49" customFormat="1">
      <c r="C120" s="108"/>
      <c r="H120" s="107"/>
      <c r="N120" s="50"/>
    </row>
    <row r="121" spans="3:14" s="49" customFormat="1">
      <c r="C121" s="108"/>
      <c r="H121" s="107"/>
      <c r="N121" s="50"/>
    </row>
    <row r="122" spans="3:14" s="49" customFormat="1">
      <c r="C122" s="108"/>
      <c r="H122" s="107"/>
      <c r="N122" s="50"/>
    </row>
    <row r="123" spans="3:14" s="49" customFormat="1">
      <c r="C123" s="108"/>
      <c r="H123" s="107"/>
      <c r="N123" s="50"/>
    </row>
    <row r="124" spans="3:14" s="49" customFormat="1">
      <c r="C124" s="108"/>
      <c r="H124" s="107"/>
      <c r="N124" s="50"/>
    </row>
    <row r="125" spans="3:14" s="49" customFormat="1">
      <c r="C125" s="108"/>
      <c r="H125" s="107"/>
      <c r="N125" s="50"/>
    </row>
    <row r="126" spans="3:14" s="49" customFormat="1">
      <c r="C126" s="108"/>
      <c r="H126" s="107"/>
      <c r="N126" s="50"/>
    </row>
    <row r="127" spans="3:14" s="49" customFormat="1">
      <c r="C127" s="108"/>
      <c r="H127" s="107"/>
      <c r="N127" s="50"/>
    </row>
    <row r="128" spans="3:14" s="49" customFormat="1">
      <c r="C128" s="108"/>
      <c r="H128" s="107"/>
      <c r="N128" s="50"/>
    </row>
    <row r="129" spans="3:14" s="49" customFormat="1">
      <c r="C129" s="108"/>
      <c r="H129" s="107"/>
      <c r="N129" s="50"/>
    </row>
    <row r="130" spans="3:14" s="49" customFormat="1">
      <c r="C130" s="108"/>
      <c r="H130" s="107"/>
      <c r="N130" s="50"/>
    </row>
    <row r="131" spans="3:14" s="49" customFormat="1">
      <c r="C131" s="108"/>
      <c r="H131" s="107"/>
      <c r="N131" s="50"/>
    </row>
    <row r="132" spans="3:14" s="49" customFormat="1">
      <c r="C132" s="108"/>
      <c r="H132" s="107"/>
      <c r="N132" s="50"/>
    </row>
    <row r="133" spans="3:14" s="49" customFormat="1">
      <c r="C133" s="108"/>
      <c r="H133" s="107"/>
      <c r="N133" s="50"/>
    </row>
    <row r="134" spans="3:14" s="49" customFormat="1">
      <c r="C134" s="108"/>
      <c r="H134" s="107"/>
      <c r="N134" s="50"/>
    </row>
    <row r="135" spans="3:14" s="49" customFormat="1">
      <c r="C135" s="108"/>
      <c r="H135" s="107"/>
      <c r="N135" s="50"/>
    </row>
    <row r="136" spans="3:14" s="49" customFormat="1">
      <c r="C136" s="108"/>
      <c r="H136" s="107"/>
      <c r="N136" s="50"/>
    </row>
    <row r="137" spans="3:14" s="49" customFormat="1">
      <c r="C137" s="108"/>
      <c r="H137" s="107"/>
      <c r="N137" s="50"/>
    </row>
    <row r="138" spans="3:14" s="49" customFormat="1">
      <c r="C138" s="108"/>
      <c r="H138" s="107"/>
      <c r="N138" s="50"/>
    </row>
    <row r="139" spans="3:14" s="49" customFormat="1">
      <c r="C139" s="108"/>
      <c r="H139" s="107"/>
      <c r="N139" s="50"/>
    </row>
    <row r="140" spans="3:14" s="49" customFormat="1">
      <c r="C140" s="108"/>
      <c r="H140" s="107"/>
      <c r="N140" s="50"/>
    </row>
    <row r="141" spans="3:14" s="49" customFormat="1">
      <c r="C141" s="108"/>
      <c r="H141" s="107"/>
      <c r="N141" s="50"/>
    </row>
    <row r="142" spans="3:14" s="49" customFormat="1">
      <c r="C142" s="108"/>
      <c r="H142" s="107"/>
      <c r="N142" s="50"/>
    </row>
    <row r="143" spans="3:14" s="49" customFormat="1">
      <c r="C143" s="108"/>
      <c r="H143" s="107"/>
      <c r="N143" s="50"/>
    </row>
    <row r="144" spans="3:14" s="49" customFormat="1">
      <c r="C144" s="108"/>
      <c r="H144" s="107"/>
      <c r="N144" s="50"/>
    </row>
    <row r="145" spans="3:14" s="49" customFormat="1">
      <c r="C145" s="108"/>
      <c r="H145" s="107"/>
      <c r="N145" s="50"/>
    </row>
    <row r="146" spans="3:14" s="49" customFormat="1">
      <c r="C146" s="108"/>
      <c r="H146" s="107"/>
      <c r="N146" s="50"/>
    </row>
    <row r="147" spans="3:14" s="49" customFormat="1">
      <c r="C147" s="108"/>
      <c r="H147" s="107"/>
      <c r="N147" s="50"/>
    </row>
    <row r="148" spans="3:14" s="49" customFormat="1">
      <c r="C148" s="108"/>
      <c r="H148" s="107"/>
      <c r="N148" s="50"/>
    </row>
    <row r="149" spans="3:14" s="49" customFormat="1">
      <c r="C149" s="108"/>
      <c r="H149" s="107"/>
      <c r="N149" s="50"/>
    </row>
    <row r="150" spans="3:14" s="49" customFormat="1">
      <c r="C150" s="108"/>
      <c r="H150" s="107"/>
      <c r="N150" s="50"/>
    </row>
    <row r="151" spans="3:14" s="49" customFormat="1">
      <c r="C151" s="108"/>
      <c r="H151" s="107"/>
      <c r="N151" s="50"/>
    </row>
    <row r="152" spans="3:14" s="49" customFormat="1">
      <c r="C152" s="108"/>
      <c r="H152" s="107"/>
      <c r="N152" s="50"/>
    </row>
    <row r="153" spans="3:14" s="49" customFormat="1">
      <c r="C153" s="108"/>
      <c r="H153" s="107"/>
      <c r="N153" s="50"/>
    </row>
    <row r="154" spans="3:14" s="49" customFormat="1">
      <c r="C154" s="108"/>
      <c r="H154" s="107"/>
      <c r="N154" s="50"/>
    </row>
    <row r="155" spans="3:14" s="49" customFormat="1">
      <c r="C155" s="108"/>
      <c r="H155" s="107"/>
      <c r="N155" s="50"/>
    </row>
    <row r="156" spans="3:14" s="49" customFormat="1">
      <c r="C156" s="108"/>
      <c r="H156" s="107"/>
      <c r="N156" s="50"/>
    </row>
    <row r="157" spans="3:14" s="49" customFormat="1">
      <c r="C157" s="108"/>
      <c r="H157" s="107"/>
      <c r="N157" s="50"/>
    </row>
    <row r="158" spans="3:14" s="49" customFormat="1">
      <c r="C158" s="108"/>
      <c r="H158" s="107"/>
      <c r="N158" s="50"/>
    </row>
    <row r="159" spans="3:14" s="49" customFormat="1">
      <c r="C159" s="108"/>
      <c r="H159" s="107"/>
      <c r="N159" s="50"/>
    </row>
    <row r="160" spans="3:14" s="49" customFormat="1">
      <c r="C160" s="108"/>
      <c r="H160" s="107"/>
      <c r="N160" s="50"/>
    </row>
    <row r="161" spans="3:14" s="49" customFormat="1">
      <c r="C161" s="108"/>
      <c r="H161" s="107"/>
      <c r="N161" s="50"/>
    </row>
    <row r="162" spans="3:14" s="49" customFormat="1">
      <c r="C162" s="108"/>
      <c r="H162" s="107"/>
      <c r="N162" s="50"/>
    </row>
    <row r="163" spans="3:14" s="49" customFormat="1">
      <c r="C163" s="108"/>
      <c r="H163" s="107"/>
      <c r="N163" s="50"/>
    </row>
    <row r="164" spans="3:14" s="49" customFormat="1">
      <c r="C164" s="108"/>
      <c r="H164" s="107"/>
      <c r="N164" s="50"/>
    </row>
    <row r="165" spans="3:14" s="49" customFormat="1">
      <c r="C165" s="108"/>
      <c r="H165" s="107"/>
      <c r="N165" s="50"/>
    </row>
    <row r="166" spans="3:14" s="49" customFormat="1">
      <c r="C166" s="108"/>
      <c r="H166" s="107"/>
      <c r="N166" s="50"/>
    </row>
    <row r="167" spans="3:14" s="49" customFormat="1">
      <c r="C167" s="108"/>
      <c r="H167" s="107"/>
      <c r="N167" s="50"/>
    </row>
    <row r="168" spans="3:14" s="49" customFormat="1">
      <c r="C168" s="108"/>
      <c r="H168" s="107"/>
      <c r="N168" s="50"/>
    </row>
    <row r="169" spans="3:14" s="49" customFormat="1">
      <c r="C169" s="108"/>
      <c r="H169" s="107"/>
      <c r="N169" s="50"/>
    </row>
    <row r="170" spans="3:14" s="49" customFormat="1">
      <c r="C170" s="108"/>
      <c r="H170" s="107"/>
      <c r="N170" s="50"/>
    </row>
    <row r="171" spans="3:14" s="49" customFormat="1">
      <c r="C171" s="108"/>
      <c r="H171" s="107"/>
      <c r="N171" s="50"/>
    </row>
    <row r="172" spans="3:14" s="49" customFormat="1">
      <c r="C172" s="108"/>
      <c r="H172" s="107"/>
      <c r="N172" s="50"/>
    </row>
    <row r="173" spans="3:14" s="49" customFormat="1">
      <c r="C173" s="108"/>
      <c r="H173" s="107"/>
      <c r="N173" s="50"/>
    </row>
    <row r="174" spans="3:14" s="49" customFormat="1">
      <c r="C174" s="108"/>
      <c r="H174" s="107"/>
      <c r="N174" s="50"/>
    </row>
    <row r="175" spans="3:14" s="49" customFormat="1">
      <c r="C175" s="108"/>
      <c r="H175" s="107"/>
      <c r="N175" s="50"/>
    </row>
    <row r="176" spans="3:14" s="49" customFormat="1">
      <c r="C176" s="108"/>
      <c r="H176" s="107"/>
      <c r="N176" s="50"/>
    </row>
    <row r="177" spans="3:14" s="49" customFormat="1">
      <c r="C177" s="108"/>
      <c r="H177" s="107"/>
      <c r="N177" s="50"/>
    </row>
    <row r="178" spans="3:14" s="49" customFormat="1">
      <c r="C178" s="108"/>
      <c r="H178" s="107"/>
      <c r="N178" s="50"/>
    </row>
    <row r="179" spans="3:14" s="49" customFormat="1">
      <c r="C179" s="108"/>
      <c r="H179" s="107"/>
      <c r="N179" s="50"/>
    </row>
    <row r="180" spans="3:14" s="49" customFormat="1">
      <c r="C180" s="108"/>
      <c r="H180" s="107"/>
      <c r="N180" s="50"/>
    </row>
    <row r="181" spans="3:14" s="49" customFormat="1">
      <c r="C181" s="108"/>
      <c r="H181" s="107"/>
      <c r="N181" s="50"/>
    </row>
    <row r="182" spans="3:14" s="49" customFormat="1">
      <c r="C182" s="108"/>
      <c r="H182" s="107"/>
      <c r="N182" s="50"/>
    </row>
    <row r="183" spans="3:14" s="49" customFormat="1">
      <c r="C183" s="108"/>
      <c r="H183" s="107"/>
      <c r="N183" s="50"/>
    </row>
    <row r="184" spans="3:14" s="49" customFormat="1">
      <c r="C184" s="108"/>
      <c r="H184" s="107"/>
      <c r="N184" s="50"/>
    </row>
    <row r="185" spans="3:14" s="49" customFormat="1">
      <c r="C185" s="108"/>
      <c r="H185" s="107"/>
      <c r="N185" s="50"/>
    </row>
    <row r="186" spans="3:14" s="49" customFormat="1">
      <c r="C186" s="108"/>
      <c r="H186" s="107"/>
      <c r="N186" s="50"/>
    </row>
    <row r="187" spans="3:14" s="49" customFormat="1">
      <c r="C187" s="108"/>
      <c r="H187" s="107"/>
      <c r="N187" s="50"/>
    </row>
    <row r="188" spans="3:14" s="49" customFormat="1">
      <c r="C188" s="108"/>
      <c r="H188" s="107"/>
      <c r="N188" s="50"/>
    </row>
    <row r="189" spans="3:14" s="49" customFormat="1">
      <c r="C189" s="108"/>
      <c r="H189" s="107"/>
      <c r="N189" s="50"/>
    </row>
    <row r="190" spans="3:14" s="49" customFormat="1">
      <c r="C190" s="108"/>
      <c r="H190" s="107"/>
      <c r="N190" s="50"/>
    </row>
    <row r="191" spans="3:14" s="49" customFormat="1">
      <c r="C191" s="108"/>
      <c r="H191" s="107"/>
      <c r="N191" s="50"/>
    </row>
    <row r="192" spans="3:14" s="49" customFormat="1">
      <c r="C192" s="108"/>
      <c r="H192" s="107"/>
      <c r="N192" s="50"/>
    </row>
    <row r="193" spans="3:14" s="49" customFormat="1">
      <c r="C193" s="108"/>
      <c r="H193" s="107"/>
      <c r="N193" s="50"/>
    </row>
    <row r="194" spans="3:14" s="49" customFormat="1">
      <c r="C194" s="108"/>
      <c r="H194" s="107"/>
      <c r="N194" s="50"/>
    </row>
    <row r="195" spans="3:14" s="49" customFormat="1">
      <c r="C195" s="108"/>
      <c r="H195" s="107"/>
      <c r="N195" s="50"/>
    </row>
    <row r="196" spans="3:14" s="49" customFormat="1">
      <c r="C196" s="108"/>
      <c r="H196" s="107"/>
      <c r="N196" s="50"/>
    </row>
    <row r="197" spans="3:14" s="49" customFormat="1">
      <c r="C197" s="108"/>
      <c r="H197" s="107"/>
      <c r="N197" s="50"/>
    </row>
    <row r="198" spans="3:14" s="49" customFormat="1">
      <c r="C198" s="108"/>
      <c r="H198" s="107"/>
      <c r="N198" s="50"/>
    </row>
    <row r="199" spans="3:14" s="49" customFormat="1">
      <c r="C199" s="108"/>
      <c r="H199" s="107"/>
      <c r="N199" s="50"/>
    </row>
    <row r="200" spans="3:14" s="49" customFormat="1">
      <c r="C200" s="108"/>
      <c r="H200" s="107"/>
      <c r="N200" s="50"/>
    </row>
    <row r="201" spans="3:14" s="49" customFormat="1">
      <c r="C201" s="108"/>
      <c r="H201" s="107"/>
      <c r="N201" s="50"/>
    </row>
    <row r="202" spans="3:14" s="49" customFormat="1">
      <c r="C202" s="108"/>
      <c r="H202" s="107"/>
      <c r="N202" s="50"/>
    </row>
    <row r="203" spans="3:14" s="49" customFormat="1">
      <c r="C203" s="108"/>
      <c r="H203" s="107"/>
      <c r="N203" s="50"/>
    </row>
    <row r="204" spans="3:14" s="49" customFormat="1">
      <c r="C204" s="108"/>
      <c r="H204" s="107"/>
      <c r="N204" s="50"/>
    </row>
    <row r="205" spans="3:14" s="49" customFormat="1">
      <c r="C205" s="108"/>
      <c r="H205" s="107"/>
      <c r="N205" s="50"/>
    </row>
    <row r="206" spans="3:14" s="49" customFormat="1">
      <c r="C206" s="108"/>
      <c r="H206" s="107"/>
      <c r="N206" s="50"/>
    </row>
    <row r="207" spans="3:14" s="49" customFormat="1">
      <c r="C207" s="108"/>
      <c r="H207" s="107"/>
      <c r="N207" s="50"/>
    </row>
    <row r="208" spans="3:14" s="49" customFormat="1">
      <c r="C208" s="108"/>
      <c r="H208" s="107"/>
      <c r="N208" s="50"/>
    </row>
    <row r="209" spans="3:14" s="49" customFormat="1">
      <c r="C209" s="108"/>
      <c r="H209" s="107"/>
      <c r="N209" s="50"/>
    </row>
    <row r="210" spans="3:14" s="49" customFormat="1">
      <c r="C210" s="108"/>
      <c r="H210" s="107"/>
      <c r="N210" s="50"/>
    </row>
    <row r="211" spans="3:14" s="49" customFormat="1">
      <c r="C211" s="108"/>
      <c r="H211" s="107"/>
      <c r="N211" s="50"/>
    </row>
    <row r="212" spans="3:14" s="49" customFormat="1">
      <c r="C212" s="108"/>
      <c r="H212" s="107"/>
      <c r="N212" s="50"/>
    </row>
    <row r="213" spans="3:14" s="49" customFormat="1">
      <c r="C213" s="108"/>
      <c r="H213" s="107"/>
      <c r="N213" s="50"/>
    </row>
    <row r="214" spans="3:14" s="49" customFormat="1">
      <c r="C214" s="108"/>
      <c r="H214" s="107"/>
      <c r="N214" s="50"/>
    </row>
    <row r="215" spans="3:14" s="49" customFormat="1">
      <c r="C215" s="108"/>
      <c r="H215" s="107"/>
      <c r="N215" s="50"/>
    </row>
    <row r="216" spans="3:14" s="49" customFormat="1">
      <c r="C216" s="108"/>
      <c r="H216" s="107"/>
      <c r="N216" s="50"/>
    </row>
    <row r="217" spans="3:14" s="49" customFormat="1">
      <c r="C217" s="108"/>
      <c r="H217" s="107"/>
      <c r="N217" s="50"/>
    </row>
    <row r="218" spans="3:14" s="49" customFormat="1">
      <c r="C218" s="108"/>
      <c r="H218" s="107"/>
      <c r="N218" s="50"/>
    </row>
    <row r="219" spans="3:14" s="49" customFormat="1">
      <c r="C219" s="108"/>
      <c r="H219" s="107"/>
      <c r="N219" s="50"/>
    </row>
    <row r="220" spans="3:14" s="49" customFormat="1">
      <c r="C220" s="108"/>
      <c r="H220" s="107"/>
      <c r="N220" s="50"/>
    </row>
    <row r="221" spans="3:14" s="49" customFormat="1">
      <c r="C221" s="108"/>
      <c r="H221" s="107"/>
      <c r="N221" s="50"/>
    </row>
    <row r="222" spans="3:14" s="49" customFormat="1">
      <c r="C222" s="108"/>
      <c r="H222" s="107"/>
      <c r="N222" s="50"/>
    </row>
    <row r="223" spans="3:14" s="49" customFormat="1">
      <c r="C223" s="108"/>
      <c r="H223" s="107"/>
      <c r="N223" s="50"/>
    </row>
    <row r="224" spans="3:14" s="49" customFormat="1">
      <c r="C224" s="108"/>
      <c r="H224" s="107"/>
      <c r="N224" s="50"/>
    </row>
    <row r="225" spans="3:14" s="49" customFormat="1">
      <c r="C225" s="108"/>
      <c r="H225" s="107"/>
      <c r="N225" s="50"/>
    </row>
    <row r="226" spans="3:14" s="49" customFormat="1">
      <c r="C226" s="108"/>
      <c r="H226" s="107"/>
      <c r="N226" s="50"/>
    </row>
    <row r="227" spans="3:14" s="49" customFormat="1">
      <c r="C227" s="108"/>
      <c r="H227" s="107"/>
      <c r="N227" s="50"/>
    </row>
    <row r="228" spans="3:14" s="49" customFormat="1">
      <c r="C228" s="108"/>
      <c r="H228" s="107"/>
      <c r="N228" s="50"/>
    </row>
    <row r="229" spans="3:14" s="49" customFormat="1">
      <c r="C229" s="108"/>
      <c r="H229" s="107"/>
      <c r="N229" s="50"/>
    </row>
    <row r="230" spans="3:14" s="49" customFormat="1">
      <c r="C230" s="108"/>
      <c r="H230" s="107"/>
      <c r="N230" s="50"/>
    </row>
    <row r="231" spans="3:14" s="49" customFormat="1">
      <c r="C231" s="108"/>
      <c r="H231" s="107"/>
      <c r="N231" s="50"/>
    </row>
    <row r="232" spans="3:14" s="49" customFormat="1">
      <c r="C232" s="108"/>
      <c r="H232" s="107"/>
      <c r="N232" s="50"/>
    </row>
    <row r="233" spans="3:14" s="49" customFormat="1">
      <c r="C233" s="108"/>
      <c r="H233" s="107"/>
      <c r="N233" s="50"/>
    </row>
    <row r="234" spans="3:14" s="49" customFormat="1">
      <c r="C234" s="108"/>
      <c r="H234" s="107"/>
      <c r="N234" s="50"/>
    </row>
    <row r="235" spans="3:14" s="49" customFormat="1">
      <c r="C235" s="108"/>
      <c r="H235" s="107"/>
      <c r="N235" s="50"/>
    </row>
    <row r="236" spans="3:14" s="49" customFormat="1">
      <c r="C236" s="108"/>
      <c r="H236" s="107"/>
      <c r="N236" s="50"/>
    </row>
    <row r="237" spans="3:14" s="49" customFormat="1">
      <c r="C237" s="108"/>
      <c r="H237" s="107"/>
      <c r="N237" s="50"/>
    </row>
    <row r="238" spans="3:14" s="49" customFormat="1">
      <c r="C238" s="108"/>
      <c r="H238" s="107"/>
      <c r="N238" s="50"/>
    </row>
    <row r="239" spans="3:14" s="49" customFormat="1">
      <c r="C239" s="108"/>
      <c r="H239" s="107"/>
      <c r="N239" s="50"/>
    </row>
    <row r="240" spans="3:14" s="49" customFormat="1">
      <c r="C240" s="108"/>
      <c r="H240" s="107"/>
      <c r="N240" s="50"/>
    </row>
    <row r="241" spans="3:14" s="49" customFormat="1">
      <c r="C241" s="108"/>
      <c r="H241" s="107"/>
      <c r="N241" s="50"/>
    </row>
    <row r="242" spans="3:14" s="49" customFormat="1">
      <c r="C242" s="108"/>
      <c r="H242" s="107"/>
      <c r="N242" s="50"/>
    </row>
    <row r="243" spans="3:14" s="49" customFormat="1">
      <c r="C243" s="108"/>
      <c r="H243" s="107"/>
      <c r="N243" s="50"/>
    </row>
    <row r="244" spans="3:14" s="49" customFormat="1">
      <c r="C244" s="108"/>
      <c r="H244" s="107"/>
      <c r="N244" s="50"/>
    </row>
    <row r="245" spans="3:14" s="49" customFormat="1">
      <c r="C245" s="108"/>
      <c r="H245" s="107"/>
      <c r="N245" s="50"/>
    </row>
    <row r="246" spans="3:14" s="49" customFormat="1">
      <c r="C246" s="108"/>
      <c r="H246" s="107"/>
      <c r="N246" s="50"/>
    </row>
    <row r="247" spans="3:14" s="49" customFormat="1">
      <c r="C247" s="108"/>
      <c r="H247" s="107"/>
      <c r="N247" s="50"/>
    </row>
    <row r="248" spans="3:14" s="49" customFormat="1">
      <c r="C248" s="108"/>
      <c r="H248" s="107"/>
      <c r="N248" s="50"/>
    </row>
    <row r="249" spans="3:14" s="49" customFormat="1">
      <c r="C249" s="108"/>
      <c r="H249" s="107"/>
      <c r="N249" s="50"/>
    </row>
    <row r="250" spans="3:14" s="49" customFormat="1">
      <c r="C250" s="108"/>
      <c r="H250" s="107"/>
      <c r="N250" s="50"/>
    </row>
    <row r="251" spans="3:14" s="49" customFormat="1">
      <c r="C251" s="108"/>
      <c r="H251" s="107"/>
      <c r="N251" s="50"/>
    </row>
    <row r="252" spans="3:14" s="49" customFormat="1">
      <c r="C252" s="108"/>
      <c r="H252" s="107"/>
      <c r="N252" s="50"/>
    </row>
    <row r="253" spans="3:14" s="49" customFormat="1">
      <c r="C253" s="108"/>
      <c r="H253" s="107"/>
      <c r="N253" s="50"/>
    </row>
    <row r="254" spans="3:14" s="49" customFormat="1">
      <c r="C254" s="108"/>
      <c r="H254" s="107"/>
      <c r="N254" s="50"/>
    </row>
    <row r="255" spans="3:14" s="49" customFormat="1">
      <c r="C255" s="108"/>
      <c r="H255" s="107"/>
      <c r="N255" s="50"/>
    </row>
    <row r="256" spans="3:14" s="49" customFormat="1">
      <c r="C256" s="108"/>
      <c r="H256" s="107"/>
      <c r="N256" s="50"/>
    </row>
    <row r="257" spans="3:14" s="49" customFormat="1">
      <c r="C257" s="108"/>
      <c r="H257" s="107"/>
      <c r="N257" s="50"/>
    </row>
    <row r="258" spans="3:14" s="49" customFormat="1">
      <c r="C258" s="108"/>
      <c r="H258" s="107"/>
      <c r="N258" s="50"/>
    </row>
    <row r="259" spans="3:14" s="49" customFormat="1">
      <c r="C259" s="108"/>
      <c r="H259" s="107"/>
      <c r="N259" s="50"/>
    </row>
    <row r="260" spans="3:14" s="49" customFormat="1">
      <c r="C260" s="108"/>
      <c r="H260" s="107"/>
      <c r="N260" s="50"/>
    </row>
    <row r="261" spans="3:14" s="49" customFormat="1">
      <c r="C261" s="108"/>
      <c r="H261" s="107"/>
      <c r="N261" s="50"/>
    </row>
    <row r="262" spans="3:14" s="49" customFormat="1">
      <c r="C262" s="108"/>
      <c r="H262" s="107"/>
      <c r="N262" s="50"/>
    </row>
    <row r="263" spans="3:14" s="49" customFormat="1">
      <c r="C263" s="108"/>
      <c r="H263" s="107"/>
      <c r="N263" s="50"/>
    </row>
    <row r="264" spans="3:14" s="49" customFormat="1">
      <c r="C264" s="108"/>
      <c r="H264" s="107"/>
      <c r="N264" s="50"/>
    </row>
    <row r="265" spans="3:14" s="49" customFormat="1">
      <c r="C265" s="108"/>
      <c r="H265" s="107"/>
      <c r="N265" s="50"/>
    </row>
    <row r="266" spans="3:14" s="49" customFormat="1">
      <c r="C266" s="108"/>
      <c r="H266" s="107"/>
      <c r="N266" s="50"/>
    </row>
    <row r="267" spans="3:14" s="49" customFormat="1">
      <c r="C267" s="108"/>
      <c r="H267" s="107"/>
      <c r="N267" s="50"/>
    </row>
    <row r="268" spans="3:14" s="49" customFormat="1">
      <c r="C268" s="108"/>
      <c r="H268" s="107"/>
      <c r="N268" s="50"/>
    </row>
    <row r="269" spans="3:14" s="49" customFormat="1">
      <c r="C269" s="108"/>
      <c r="H269" s="107"/>
      <c r="N269" s="50"/>
    </row>
    <row r="270" spans="3:14" s="49" customFormat="1">
      <c r="C270" s="108"/>
      <c r="H270" s="107"/>
      <c r="N270" s="50"/>
    </row>
    <row r="271" spans="3:14" s="49" customFormat="1">
      <c r="C271" s="108"/>
      <c r="H271" s="107"/>
      <c r="N271" s="50"/>
    </row>
    <row r="272" spans="3:14" s="49" customFormat="1">
      <c r="C272" s="108"/>
      <c r="H272" s="107"/>
      <c r="N272" s="50"/>
    </row>
    <row r="273" spans="3:14" s="49" customFormat="1">
      <c r="C273" s="108"/>
      <c r="H273" s="107"/>
      <c r="N273" s="50"/>
    </row>
    <row r="274" spans="3:14" s="49" customFormat="1">
      <c r="C274" s="108"/>
      <c r="H274" s="107"/>
      <c r="N274" s="50"/>
    </row>
    <row r="275" spans="3:14" s="49" customFormat="1">
      <c r="C275" s="108"/>
      <c r="H275" s="107"/>
      <c r="N275" s="50"/>
    </row>
    <row r="276" spans="3:14" s="49" customFormat="1">
      <c r="C276" s="108"/>
      <c r="H276" s="107"/>
      <c r="N276" s="50"/>
    </row>
    <row r="277" spans="3:14" s="49" customFormat="1">
      <c r="C277" s="108"/>
      <c r="H277" s="107"/>
      <c r="N277" s="50"/>
    </row>
    <row r="278" spans="3:14" s="49" customFormat="1">
      <c r="C278" s="108"/>
      <c r="H278" s="107"/>
      <c r="N278" s="50"/>
    </row>
    <row r="279" spans="3:14" s="49" customFormat="1">
      <c r="C279" s="108"/>
      <c r="H279" s="107"/>
      <c r="N279" s="50"/>
    </row>
    <row r="280" spans="3:14" s="49" customFormat="1">
      <c r="C280" s="108"/>
      <c r="H280" s="107"/>
      <c r="N280" s="50"/>
    </row>
    <row r="281" spans="3:14" s="49" customFormat="1">
      <c r="C281" s="108"/>
      <c r="H281" s="107"/>
      <c r="N281" s="50"/>
    </row>
    <row r="282" spans="3:14" s="49" customFormat="1">
      <c r="C282" s="108"/>
      <c r="H282" s="107"/>
      <c r="N282" s="50"/>
    </row>
    <row r="283" spans="3:14" s="49" customFormat="1">
      <c r="C283" s="108"/>
      <c r="H283" s="107"/>
      <c r="N283" s="50"/>
    </row>
    <row r="284" spans="3:14" s="49" customFormat="1">
      <c r="C284" s="108"/>
      <c r="H284" s="107"/>
      <c r="N284" s="50"/>
    </row>
    <row r="285" spans="3:14" s="49" customFormat="1">
      <c r="C285" s="108"/>
      <c r="H285" s="107"/>
      <c r="N285" s="50"/>
    </row>
    <row r="286" spans="3:14" s="49" customFormat="1">
      <c r="C286" s="108"/>
      <c r="H286" s="107"/>
      <c r="N286" s="50"/>
    </row>
    <row r="287" spans="3:14" s="49" customFormat="1">
      <c r="C287" s="108"/>
      <c r="H287" s="107"/>
      <c r="N287" s="50"/>
    </row>
    <row r="288" spans="3:14" s="49" customFormat="1">
      <c r="C288" s="108"/>
      <c r="H288" s="107"/>
      <c r="N288" s="50"/>
    </row>
    <row r="289" spans="3:14" s="49" customFormat="1">
      <c r="C289" s="108"/>
      <c r="H289" s="107"/>
      <c r="N289" s="50"/>
    </row>
    <row r="290" spans="3:14" s="49" customFormat="1">
      <c r="C290" s="108"/>
      <c r="H290" s="107"/>
      <c r="N290" s="50"/>
    </row>
    <row r="291" spans="3:14" s="49" customFormat="1">
      <c r="C291" s="108"/>
      <c r="H291" s="107"/>
      <c r="N291" s="50"/>
    </row>
    <row r="292" spans="3:14" s="49" customFormat="1">
      <c r="C292" s="108"/>
      <c r="H292" s="107"/>
      <c r="N292" s="50"/>
    </row>
    <row r="293" spans="3:14" s="49" customFormat="1">
      <c r="C293" s="108"/>
      <c r="H293" s="107"/>
      <c r="N293" s="50"/>
    </row>
    <row r="294" spans="3:14" s="49" customFormat="1">
      <c r="C294" s="108"/>
      <c r="H294" s="107"/>
      <c r="N294" s="50"/>
    </row>
    <row r="295" spans="3:14" s="49" customFormat="1">
      <c r="C295" s="108"/>
      <c r="H295" s="107"/>
      <c r="N295" s="50"/>
    </row>
    <row r="296" spans="3:14" s="49" customFormat="1">
      <c r="C296" s="108"/>
      <c r="H296" s="107"/>
      <c r="N296" s="50"/>
    </row>
    <row r="297" spans="3:14" s="49" customFormat="1">
      <c r="C297" s="108"/>
      <c r="H297" s="107"/>
      <c r="N297" s="50"/>
    </row>
    <row r="298" spans="3:14" s="49" customFormat="1">
      <c r="C298" s="108"/>
      <c r="H298" s="107"/>
      <c r="N298" s="50"/>
    </row>
    <row r="299" spans="3:14" s="49" customFormat="1">
      <c r="C299" s="108"/>
      <c r="H299" s="107"/>
      <c r="N299" s="50"/>
    </row>
    <row r="300" spans="3:14" s="49" customFormat="1">
      <c r="C300" s="108"/>
      <c r="H300" s="107"/>
      <c r="N300" s="50"/>
    </row>
    <row r="301" spans="3:14" s="49" customFormat="1">
      <c r="C301" s="108"/>
      <c r="H301" s="107"/>
      <c r="N301" s="50"/>
    </row>
    <row r="302" spans="3:14" s="49" customFormat="1">
      <c r="C302" s="108"/>
      <c r="H302" s="107"/>
      <c r="N302" s="50"/>
    </row>
    <row r="303" spans="3:14" s="49" customFormat="1">
      <c r="C303" s="108"/>
      <c r="H303" s="107"/>
      <c r="N303" s="50"/>
    </row>
    <row r="304" spans="3:14" s="49" customFormat="1">
      <c r="C304" s="108"/>
      <c r="H304" s="107"/>
      <c r="N304" s="50"/>
    </row>
    <row r="305" spans="3:14" s="49" customFormat="1">
      <c r="C305" s="108"/>
      <c r="H305" s="107"/>
      <c r="N305" s="50"/>
    </row>
    <row r="306" spans="3:14" s="49" customFormat="1">
      <c r="C306" s="108"/>
      <c r="H306" s="107"/>
      <c r="N306" s="50"/>
    </row>
    <row r="307" spans="3:14" s="49" customFormat="1">
      <c r="C307" s="108"/>
      <c r="H307" s="107"/>
      <c r="N307" s="50"/>
    </row>
    <row r="308" spans="3:14" s="49" customFormat="1">
      <c r="C308" s="108"/>
      <c r="H308" s="107"/>
      <c r="N308" s="50"/>
    </row>
    <row r="309" spans="3:14" s="49" customFormat="1">
      <c r="C309" s="108"/>
      <c r="H309" s="107"/>
      <c r="N309" s="50"/>
    </row>
    <row r="310" spans="3:14" s="49" customFormat="1">
      <c r="C310" s="108"/>
      <c r="H310" s="107"/>
      <c r="N310" s="50"/>
    </row>
    <row r="311" spans="3:14" s="49" customFormat="1">
      <c r="C311" s="108"/>
      <c r="H311" s="107"/>
      <c r="N311" s="50"/>
    </row>
    <row r="312" spans="3:14" s="49" customFormat="1">
      <c r="C312" s="108"/>
      <c r="H312" s="107"/>
      <c r="N312" s="50"/>
    </row>
    <row r="313" spans="3:14" s="49" customFormat="1">
      <c r="C313" s="108"/>
      <c r="H313" s="107"/>
      <c r="N313" s="50"/>
    </row>
    <row r="314" spans="3:14" s="49" customFormat="1">
      <c r="C314" s="108"/>
      <c r="H314" s="107"/>
      <c r="N314" s="50"/>
    </row>
    <row r="315" spans="3:14" s="49" customFormat="1">
      <c r="C315" s="108"/>
      <c r="H315" s="107"/>
      <c r="N315" s="50"/>
    </row>
    <row r="316" spans="3:14" s="49" customFormat="1">
      <c r="C316" s="108"/>
      <c r="H316" s="107"/>
      <c r="N316" s="50"/>
    </row>
    <row r="317" spans="3:14" s="49" customFormat="1">
      <c r="C317" s="108"/>
      <c r="H317" s="107"/>
      <c r="N317" s="50"/>
    </row>
    <row r="318" spans="3:14" s="49" customFormat="1">
      <c r="C318" s="108"/>
      <c r="H318" s="107"/>
      <c r="N318" s="50"/>
    </row>
    <row r="319" spans="3:14" s="49" customFormat="1">
      <c r="C319" s="108"/>
      <c r="H319" s="107"/>
      <c r="N319" s="50"/>
    </row>
    <row r="320" spans="3:14" s="49" customFormat="1">
      <c r="C320" s="108"/>
      <c r="H320" s="107"/>
      <c r="N320" s="50"/>
    </row>
    <row r="321" spans="3:14" s="49" customFormat="1">
      <c r="C321" s="108"/>
      <c r="H321" s="107"/>
      <c r="N321" s="50"/>
    </row>
    <row r="322" spans="3:14" s="49" customFormat="1">
      <c r="C322" s="108"/>
      <c r="H322" s="107"/>
      <c r="N322" s="50"/>
    </row>
    <row r="323" spans="3:14" s="49" customFormat="1">
      <c r="C323" s="108"/>
      <c r="H323" s="107"/>
      <c r="N323" s="50"/>
    </row>
    <row r="324" spans="3:14" s="49" customFormat="1">
      <c r="C324" s="108"/>
      <c r="H324" s="107"/>
      <c r="N324" s="50"/>
    </row>
    <row r="325" spans="3:14" s="49" customFormat="1">
      <c r="C325" s="108"/>
      <c r="H325" s="107"/>
      <c r="N325" s="50"/>
    </row>
    <row r="326" spans="3:14" s="49" customFormat="1">
      <c r="C326" s="108"/>
      <c r="H326" s="107"/>
      <c r="N326" s="50"/>
    </row>
    <row r="327" spans="3:14" s="49" customFormat="1">
      <c r="C327" s="108"/>
      <c r="H327" s="107"/>
      <c r="N327" s="50"/>
    </row>
    <row r="328" spans="3:14" s="49" customFormat="1">
      <c r="C328" s="108"/>
      <c r="H328" s="107"/>
      <c r="N328" s="50"/>
    </row>
    <row r="329" spans="3:14" s="49" customFormat="1">
      <c r="C329" s="108"/>
      <c r="H329" s="107"/>
      <c r="N329" s="50"/>
    </row>
    <row r="330" spans="3:14" s="49" customFormat="1">
      <c r="C330" s="108"/>
      <c r="H330" s="107"/>
      <c r="N330" s="50"/>
    </row>
    <row r="331" spans="3:14" s="49" customFormat="1">
      <c r="C331" s="108"/>
      <c r="H331" s="107"/>
      <c r="N331" s="50"/>
    </row>
    <row r="332" spans="3:14" s="49" customFormat="1">
      <c r="C332" s="108"/>
      <c r="H332" s="107"/>
      <c r="N332" s="50"/>
    </row>
    <row r="333" spans="3:14" s="49" customFormat="1">
      <c r="C333" s="108"/>
      <c r="H333" s="107"/>
      <c r="N333" s="50"/>
    </row>
    <row r="334" spans="3:14" s="49" customFormat="1">
      <c r="C334" s="108"/>
      <c r="H334" s="107"/>
      <c r="N334" s="50"/>
    </row>
    <row r="335" spans="3:14" s="49" customFormat="1">
      <c r="C335" s="108"/>
      <c r="H335" s="107"/>
      <c r="N335" s="50"/>
    </row>
    <row r="336" spans="3:14" s="49" customFormat="1">
      <c r="C336" s="108"/>
      <c r="H336" s="107"/>
      <c r="N336" s="50"/>
    </row>
    <row r="337" spans="3:14" s="49" customFormat="1">
      <c r="C337" s="108"/>
      <c r="H337" s="107"/>
      <c r="N337" s="50"/>
    </row>
    <row r="338" spans="3:14" s="49" customFormat="1">
      <c r="C338" s="108"/>
      <c r="H338" s="107"/>
      <c r="N338" s="50"/>
    </row>
    <row r="339" spans="3:14" s="49" customFormat="1">
      <c r="C339" s="108"/>
      <c r="H339" s="107"/>
      <c r="N339" s="50"/>
    </row>
    <row r="340" spans="3:14" s="49" customFormat="1">
      <c r="C340" s="108"/>
      <c r="H340" s="107"/>
      <c r="N340" s="50"/>
    </row>
    <row r="341" spans="3:14" s="49" customFormat="1">
      <c r="C341" s="108"/>
      <c r="H341" s="107"/>
      <c r="N341" s="50"/>
    </row>
    <row r="342" spans="3:14" s="49" customFormat="1">
      <c r="C342" s="108"/>
      <c r="H342" s="107"/>
      <c r="N342" s="50"/>
    </row>
    <row r="343" spans="3:14" s="49" customFormat="1">
      <c r="C343" s="108"/>
      <c r="H343" s="107"/>
      <c r="N343" s="50"/>
    </row>
    <row r="344" spans="3:14" s="49" customFormat="1">
      <c r="C344" s="108"/>
      <c r="H344" s="107"/>
      <c r="N344" s="50"/>
    </row>
    <row r="345" spans="3:14" s="49" customFormat="1">
      <c r="C345" s="108"/>
      <c r="H345" s="107"/>
      <c r="N345" s="50"/>
    </row>
    <row r="346" spans="3:14" s="49" customFormat="1">
      <c r="C346" s="108"/>
      <c r="H346" s="107"/>
      <c r="N346" s="50"/>
    </row>
    <row r="347" spans="3:14" s="49" customFormat="1">
      <c r="C347" s="108"/>
      <c r="H347" s="107"/>
      <c r="N347" s="50"/>
    </row>
    <row r="348" spans="3:14" s="49" customFormat="1">
      <c r="C348" s="108"/>
      <c r="H348" s="107"/>
      <c r="N348" s="50"/>
    </row>
    <row r="349" spans="3:14" s="49" customFormat="1">
      <c r="C349" s="108"/>
      <c r="H349" s="107"/>
      <c r="N349" s="50"/>
    </row>
    <row r="350" spans="3:14" s="49" customFormat="1">
      <c r="C350" s="108"/>
      <c r="H350" s="107"/>
      <c r="N350" s="50"/>
    </row>
    <row r="351" spans="3:14" s="49" customFormat="1">
      <c r="C351" s="108"/>
      <c r="H351" s="107"/>
      <c r="N351" s="50"/>
    </row>
    <row r="352" spans="3:14" s="49" customFormat="1">
      <c r="C352" s="108"/>
      <c r="H352" s="107"/>
      <c r="N352" s="50"/>
    </row>
    <row r="353" spans="3:14" s="49" customFormat="1">
      <c r="C353" s="108"/>
      <c r="H353" s="107"/>
      <c r="N353" s="50"/>
    </row>
    <row r="354" spans="3:14" s="49" customFormat="1">
      <c r="C354" s="108"/>
      <c r="H354" s="107"/>
      <c r="N354" s="50"/>
    </row>
    <row r="355" spans="3:14" s="49" customFormat="1">
      <c r="C355" s="108"/>
      <c r="H355" s="107"/>
      <c r="N355" s="50"/>
    </row>
    <row r="356" spans="3:14" s="49" customFormat="1">
      <c r="C356" s="108"/>
      <c r="H356" s="107"/>
      <c r="N356" s="50"/>
    </row>
    <row r="357" spans="3:14" s="49" customFormat="1">
      <c r="C357" s="108"/>
      <c r="H357" s="107"/>
      <c r="N357" s="50"/>
    </row>
    <row r="358" spans="3:14" s="49" customFormat="1">
      <c r="C358" s="108"/>
      <c r="H358" s="107"/>
      <c r="N358" s="50"/>
    </row>
    <row r="359" spans="3:14" s="49" customFormat="1">
      <c r="C359" s="108"/>
      <c r="H359" s="107"/>
      <c r="N359" s="50"/>
    </row>
    <row r="360" spans="3:14" s="49" customFormat="1">
      <c r="C360" s="108"/>
      <c r="H360" s="107"/>
      <c r="N360" s="50"/>
    </row>
    <row r="361" spans="3:14" s="49" customFormat="1">
      <c r="C361" s="108"/>
      <c r="H361" s="107"/>
      <c r="N361" s="50"/>
    </row>
    <row r="362" spans="3:14" s="49" customFormat="1">
      <c r="C362" s="108"/>
      <c r="H362" s="107"/>
      <c r="N362" s="50"/>
    </row>
    <row r="363" spans="3:14" s="49" customFormat="1">
      <c r="C363" s="108"/>
      <c r="H363" s="107"/>
      <c r="N363" s="50"/>
    </row>
    <row r="364" spans="3:14" s="49" customFormat="1">
      <c r="C364" s="108"/>
      <c r="H364" s="107"/>
      <c r="N364" s="50"/>
    </row>
    <row r="365" spans="3:14" s="49" customFormat="1">
      <c r="C365" s="108"/>
      <c r="H365" s="107"/>
      <c r="N365" s="50"/>
    </row>
    <row r="366" spans="3:14" s="49" customFormat="1">
      <c r="C366" s="108"/>
      <c r="H366" s="107"/>
      <c r="N366" s="50"/>
    </row>
    <row r="367" spans="3:14" s="49" customFormat="1">
      <c r="C367" s="108"/>
      <c r="H367" s="107"/>
      <c r="N367" s="50"/>
    </row>
    <row r="368" spans="3:14" s="49" customFormat="1">
      <c r="C368" s="108"/>
      <c r="H368" s="107"/>
      <c r="N368" s="50"/>
    </row>
    <row r="369" spans="3:14" s="49" customFormat="1">
      <c r="C369" s="108"/>
      <c r="H369" s="107"/>
      <c r="N369" s="50"/>
    </row>
    <row r="370" spans="3:14" s="49" customFormat="1">
      <c r="C370" s="108"/>
      <c r="H370" s="107"/>
      <c r="N370" s="50"/>
    </row>
    <row r="371" spans="3:14" s="49" customFormat="1">
      <c r="C371" s="108"/>
      <c r="H371" s="107"/>
      <c r="N371" s="50"/>
    </row>
    <row r="372" spans="3:14" s="49" customFormat="1">
      <c r="C372" s="108"/>
      <c r="H372" s="107"/>
      <c r="N372" s="50"/>
    </row>
    <row r="373" spans="3:14" s="49" customFormat="1">
      <c r="C373" s="108"/>
      <c r="H373" s="107"/>
      <c r="N373" s="50"/>
    </row>
    <row r="374" spans="3:14" s="49" customFormat="1">
      <c r="C374" s="108"/>
      <c r="H374" s="107"/>
      <c r="N374" s="50"/>
    </row>
    <row r="375" spans="3:14" s="49" customFormat="1">
      <c r="C375" s="108"/>
      <c r="H375" s="107"/>
      <c r="N375" s="50"/>
    </row>
    <row r="376" spans="3:14" s="49" customFormat="1">
      <c r="C376" s="108"/>
      <c r="H376" s="107"/>
      <c r="N376" s="50"/>
    </row>
    <row r="377" spans="3:14" s="49" customFormat="1">
      <c r="C377" s="108"/>
      <c r="H377" s="107"/>
      <c r="N377" s="50"/>
    </row>
    <row r="378" spans="3:14" s="49" customFormat="1">
      <c r="C378" s="108"/>
      <c r="H378" s="107"/>
      <c r="N378" s="50"/>
    </row>
    <row r="379" spans="3:14" s="49" customFormat="1">
      <c r="C379" s="108"/>
      <c r="H379" s="107"/>
      <c r="N379" s="50"/>
    </row>
    <row r="380" spans="3:14" s="49" customFormat="1">
      <c r="C380" s="108"/>
      <c r="H380" s="107"/>
      <c r="N380" s="50"/>
    </row>
    <row r="381" spans="3:14" s="49" customFormat="1">
      <c r="C381" s="108"/>
      <c r="H381" s="107"/>
      <c r="N381" s="50"/>
    </row>
    <row r="382" spans="3:14" s="49" customFormat="1">
      <c r="C382" s="108"/>
      <c r="H382" s="107"/>
      <c r="N382" s="50"/>
    </row>
    <row r="383" spans="3:14" s="49" customFormat="1">
      <c r="C383" s="108"/>
      <c r="H383" s="107"/>
      <c r="N383" s="50"/>
    </row>
    <row r="384" spans="3:14" s="49" customFormat="1">
      <c r="C384" s="108"/>
      <c r="H384" s="107"/>
      <c r="N384" s="50"/>
    </row>
    <row r="385" spans="3:14" s="49" customFormat="1">
      <c r="C385" s="108"/>
      <c r="H385" s="107"/>
      <c r="N385" s="50"/>
    </row>
    <row r="386" spans="3:14" s="49" customFormat="1">
      <c r="C386" s="108"/>
      <c r="H386" s="107"/>
      <c r="N386" s="50"/>
    </row>
    <row r="387" spans="3:14" s="49" customFormat="1">
      <c r="C387" s="108"/>
      <c r="H387" s="107"/>
      <c r="N387" s="50"/>
    </row>
    <row r="388" spans="3:14" s="49" customFormat="1">
      <c r="C388" s="108"/>
      <c r="H388" s="107"/>
      <c r="N388" s="50"/>
    </row>
    <row r="389" spans="3:14" s="49" customFormat="1">
      <c r="C389" s="108"/>
      <c r="H389" s="107"/>
      <c r="N389" s="50"/>
    </row>
    <row r="390" spans="3:14" s="49" customFormat="1">
      <c r="C390" s="108"/>
      <c r="H390" s="107"/>
      <c r="N390" s="50"/>
    </row>
    <row r="391" spans="3:14" s="49" customFormat="1">
      <c r="C391" s="108"/>
      <c r="H391" s="107"/>
      <c r="N391" s="50"/>
    </row>
    <row r="392" spans="3:14" s="49" customFormat="1">
      <c r="C392" s="108"/>
      <c r="H392" s="107"/>
      <c r="N392" s="50"/>
    </row>
    <row r="393" spans="3:14" s="49" customFormat="1">
      <c r="C393" s="108"/>
      <c r="H393" s="107"/>
      <c r="N393" s="50"/>
    </row>
    <row r="394" spans="3:14" s="49" customFormat="1">
      <c r="C394" s="108"/>
      <c r="H394" s="107"/>
      <c r="N394" s="50"/>
    </row>
    <row r="395" spans="3:14" s="49" customFormat="1">
      <c r="C395" s="108"/>
      <c r="H395" s="107"/>
      <c r="N395" s="50"/>
    </row>
    <row r="396" spans="3:14" s="49" customFormat="1">
      <c r="C396" s="108"/>
      <c r="H396" s="107"/>
      <c r="N396" s="50"/>
    </row>
    <row r="397" spans="3:14" s="49" customFormat="1">
      <c r="C397" s="108"/>
      <c r="H397" s="107"/>
      <c r="N397" s="50"/>
    </row>
    <row r="398" spans="3:14" s="49" customFormat="1">
      <c r="C398" s="108"/>
      <c r="H398" s="107"/>
      <c r="N398" s="50"/>
    </row>
    <row r="399" spans="3:14" s="49" customFormat="1">
      <c r="C399" s="108"/>
      <c r="H399" s="107"/>
      <c r="N399" s="50"/>
    </row>
    <row r="400" spans="3:14" s="49" customFormat="1">
      <c r="C400" s="108"/>
      <c r="H400" s="107"/>
      <c r="N400" s="50"/>
    </row>
    <row r="401" spans="3:14" s="49" customFormat="1">
      <c r="C401" s="108"/>
      <c r="H401" s="107"/>
      <c r="N401" s="50"/>
    </row>
    <row r="402" spans="3:14" s="49" customFormat="1">
      <c r="C402" s="108"/>
      <c r="H402" s="107"/>
      <c r="N402" s="50"/>
    </row>
    <row r="403" spans="3:14" s="49" customFormat="1">
      <c r="C403" s="108"/>
      <c r="H403" s="107"/>
      <c r="N403" s="50"/>
    </row>
    <row r="404" spans="3:14" s="49" customFormat="1">
      <c r="C404" s="108"/>
      <c r="H404" s="107"/>
      <c r="N404" s="50"/>
    </row>
    <row r="405" spans="3:14" s="49" customFormat="1">
      <c r="C405" s="108"/>
      <c r="H405" s="107"/>
      <c r="N405" s="50"/>
    </row>
    <row r="406" spans="3:14" s="49" customFormat="1">
      <c r="C406" s="108"/>
      <c r="H406" s="107"/>
      <c r="N406" s="50"/>
    </row>
    <row r="407" spans="3:14" s="49" customFormat="1">
      <c r="C407" s="108"/>
      <c r="H407" s="107"/>
      <c r="N407" s="50"/>
    </row>
    <row r="408" spans="3:14" s="49" customFormat="1">
      <c r="C408" s="108"/>
      <c r="H408" s="107"/>
      <c r="N408" s="50"/>
    </row>
    <row r="409" spans="3:14" s="49" customFormat="1">
      <c r="C409" s="108"/>
      <c r="H409" s="107"/>
      <c r="N409" s="50"/>
    </row>
    <row r="410" spans="3:14" s="49" customFormat="1">
      <c r="C410" s="108"/>
      <c r="H410" s="107"/>
      <c r="N410" s="50"/>
    </row>
    <row r="411" spans="3:14" s="49" customFormat="1">
      <c r="C411" s="108"/>
      <c r="H411" s="107"/>
      <c r="N411" s="50"/>
    </row>
    <row r="412" spans="3:14" s="49" customFormat="1">
      <c r="C412" s="108"/>
      <c r="H412" s="107"/>
      <c r="N412" s="50"/>
    </row>
    <row r="413" spans="3:14" s="49" customFormat="1">
      <c r="C413" s="108"/>
      <c r="H413" s="107"/>
      <c r="N413" s="50"/>
    </row>
    <row r="414" spans="3:14" s="49" customFormat="1">
      <c r="C414" s="108"/>
      <c r="H414" s="107"/>
      <c r="N414" s="50"/>
    </row>
    <row r="415" spans="3:14" s="49" customFormat="1">
      <c r="C415" s="108"/>
      <c r="H415" s="107"/>
      <c r="N415" s="50"/>
    </row>
    <row r="416" spans="3:14" s="49" customFormat="1">
      <c r="C416" s="108"/>
      <c r="H416" s="107"/>
      <c r="N416" s="50"/>
    </row>
    <row r="417" spans="3:14" s="49" customFormat="1">
      <c r="C417" s="108"/>
      <c r="H417" s="107"/>
      <c r="N417" s="50"/>
    </row>
    <row r="418" spans="3:14" s="49" customFormat="1">
      <c r="C418" s="108"/>
      <c r="H418" s="107"/>
      <c r="N418" s="50"/>
    </row>
    <row r="419" spans="3:14" s="49" customFormat="1">
      <c r="C419" s="108"/>
      <c r="H419" s="107"/>
      <c r="N419" s="50"/>
    </row>
    <row r="420" spans="3:14" s="49" customFormat="1">
      <c r="C420" s="108"/>
      <c r="H420" s="107"/>
      <c r="N420" s="50"/>
    </row>
    <row r="421" spans="3:14" s="49" customFormat="1">
      <c r="C421" s="108"/>
      <c r="H421" s="107"/>
      <c r="N421" s="50"/>
    </row>
    <row r="422" spans="3:14" s="49" customFormat="1">
      <c r="C422" s="108"/>
      <c r="H422" s="107"/>
      <c r="N422" s="50"/>
    </row>
    <row r="423" spans="3:14" s="49" customFormat="1">
      <c r="C423" s="108"/>
      <c r="H423" s="107"/>
      <c r="N423" s="50"/>
    </row>
    <row r="424" spans="3:14" s="49" customFormat="1">
      <c r="C424" s="108"/>
      <c r="H424" s="107"/>
      <c r="N424" s="50"/>
    </row>
    <row r="425" spans="3:14" s="49" customFormat="1">
      <c r="C425" s="108"/>
      <c r="H425" s="107"/>
      <c r="N425" s="50"/>
    </row>
    <row r="426" spans="3:14" s="49" customFormat="1">
      <c r="C426" s="108"/>
      <c r="H426" s="107"/>
      <c r="N426" s="50"/>
    </row>
    <row r="427" spans="3:14" s="49" customFormat="1">
      <c r="C427" s="108"/>
      <c r="H427" s="107"/>
      <c r="N427" s="50"/>
    </row>
    <row r="428" spans="3:14" s="49" customFormat="1">
      <c r="C428" s="108"/>
      <c r="H428" s="107"/>
      <c r="N428" s="50"/>
    </row>
    <row r="429" spans="3:14" s="49" customFormat="1">
      <c r="C429" s="108"/>
      <c r="H429" s="107"/>
      <c r="N429" s="50"/>
    </row>
    <row r="430" spans="3:14" s="49" customFormat="1">
      <c r="C430" s="108"/>
      <c r="H430" s="107"/>
      <c r="N430" s="50"/>
    </row>
    <row r="431" spans="3:14" s="49" customFormat="1">
      <c r="C431" s="108"/>
      <c r="H431" s="107"/>
      <c r="N431" s="50"/>
    </row>
    <row r="432" spans="3:14" s="49" customFormat="1">
      <c r="C432" s="108"/>
      <c r="H432" s="107"/>
      <c r="N432" s="50"/>
    </row>
    <row r="433" spans="3:14" s="49" customFormat="1">
      <c r="C433" s="108"/>
      <c r="H433" s="107"/>
      <c r="N433" s="50"/>
    </row>
    <row r="434" spans="3:14" s="49" customFormat="1">
      <c r="C434" s="108"/>
      <c r="H434" s="107"/>
      <c r="N434" s="50"/>
    </row>
    <row r="435" spans="3:14" s="49" customFormat="1">
      <c r="C435" s="108"/>
      <c r="H435" s="107"/>
      <c r="N435" s="50"/>
    </row>
    <row r="436" spans="3:14" s="49" customFormat="1">
      <c r="C436" s="108"/>
      <c r="H436" s="107"/>
      <c r="N436" s="50"/>
    </row>
    <row r="437" spans="3:14" s="49" customFormat="1">
      <c r="C437" s="108"/>
      <c r="H437" s="107"/>
      <c r="N437" s="50"/>
    </row>
    <row r="438" spans="3:14" s="49" customFormat="1">
      <c r="C438" s="108"/>
      <c r="H438" s="107"/>
      <c r="N438" s="50"/>
    </row>
    <row r="439" spans="3:14" s="49" customFormat="1">
      <c r="C439" s="108"/>
      <c r="H439" s="107"/>
      <c r="N439" s="50"/>
    </row>
    <row r="440" spans="3:14" s="49" customFormat="1">
      <c r="C440" s="108"/>
      <c r="H440" s="107"/>
      <c r="N440" s="50"/>
    </row>
    <row r="441" spans="3:14" s="49" customFormat="1">
      <c r="C441" s="108"/>
      <c r="H441" s="107"/>
      <c r="N441" s="50"/>
    </row>
    <row r="442" spans="3:14" s="49" customFormat="1">
      <c r="C442" s="108"/>
      <c r="H442" s="107"/>
      <c r="N442" s="50"/>
    </row>
    <row r="443" spans="3:14" s="49" customFormat="1">
      <c r="C443" s="108"/>
      <c r="H443" s="107"/>
      <c r="N443" s="50"/>
    </row>
    <row r="444" spans="3:14" s="49" customFormat="1">
      <c r="C444" s="108"/>
      <c r="H444" s="107"/>
      <c r="N444" s="50"/>
    </row>
    <row r="445" spans="3:14" s="49" customFormat="1">
      <c r="C445" s="108"/>
      <c r="H445" s="107"/>
      <c r="N445" s="50"/>
    </row>
    <row r="446" spans="3:14" s="49" customFormat="1">
      <c r="C446" s="108"/>
      <c r="H446" s="107"/>
      <c r="N446" s="50"/>
    </row>
    <row r="447" spans="3:14" s="49" customFormat="1">
      <c r="C447" s="108"/>
      <c r="H447" s="107"/>
      <c r="N447" s="50"/>
    </row>
    <row r="448" spans="3:14" s="49" customFormat="1">
      <c r="C448" s="108"/>
      <c r="H448" s="107"/>
      <c r="N448" s="50"/>
    </row>
    <row r="449" spans="3:14" s="49" customFormat="1">
      <c r="C449" s="108"/>
      <c r="H449" s="107"/>
      <c r="N449" s="50"/>
    </row>
    <row r="450" spans="3:14" s="49" customFormat="1">
      <c r="C450" s="108"/>
      <c r="H450" s="107"/>
      <c r="N450" s="50"/>
    </row>
    <row r="451" spans="3:14" s="49" customFormat="1">
      <c r="C451" s="108"/>
      <c r="H451" s="107"/>
      <c r="N451" s="50"/>
    </row>
    <row r="452" spans="3:14" s="49" customFormat="1">
      <c r="C452" s="108"/>
      <c r="H452" s="107"/>
      <c r="N452" s="50"/>
    </row>
    <row r="453" spans="3:14" s="49" customFormat="1">
      <c r="C453" s="108"/>
      <c r="H453" s="107"/>
      <c r="N453" s="50"/>
    </row>
    <row r="454" spans="3:14" s="49" customFormat="1">
      <c r="C454" s="108"/>
      <c r="H454" s="107"/>
      <c r="N454" s="50"/>
    </row>
    <row r="455" spans="3:14" s="49" customFormat="1">
      <c r="C455" s="108"/>
      <c r="H455" s="107"/>
      <c r="N455" s="50"/>
    </row>
    <row r="456" spans="3:14" s="49" customFormat="1">
      <c r="C456" s="108"/>
      <c r="H456" s="107"/>
      <c r="N456" s="50"/>
    </row>
    <row r="457" spans="3:14" s="49" customFormat="1">
      <c r="C457" s="108"/>
      <c r="H457" s="107"/>
      <c r="N457" s="50"/>
    </row>
    <row r="458" spans="3:14" s="49" customFormat="1">
      <c r="C458" s="108"/>
      <c r="H458" s="107"/>
      <c r="N458" s="50"/>
    </row>
    <row r="459" spans="3:14" s="49" customFormat="1">
      <c r="C459" s="108"/>
      <c r="H459" s="107"/>
      <c r="N459" s="50"/>
    </row>
    <row r="460" spans="3:14" s="49" customFormat="1">
      <c r="C460" s="108"/>
      <c r="H460" s="107"/>
      <c r="N460" s="50"/>
    </row>
    <row r="461" spans="3:14" s="49" customFormat="1">
      <c r="C461" s="108"/>
      <c r="H461" s="107"/>
      <c r="N461" s="50"/>
    </row>
    <row r="462" spans="3:14" s="49" customFormat="1">
      <c r="C462" s="108"/>
      <c r="H462" s="107"/>
      <c r="N462" s="50"/>
    </row>
    <row r="463" spans="3:14" s="49" customFormat="1">
      <c r="C463" s="108"/>
      <c r="H463" s="107"/>
      <c r="N463" s="50"/>
    </row>
    <row r="464" spans="3:14" s="49" customFormat="1">
      <c r="C464" s="108"/>
      <c r="H464" s="107"/>
      <c r="N464" s="50"/>
    </row>
    <row r="465" spans="3:14" s="49" customFormat="1">
      <c r="C465" s="108"/>
      <c r="H465" s="107"/>
      <c r="N465" s="50"/>
    </row>
    <row r="466" spans="3:14" s="49" customFormat="1">
      <c r="C466" s="108"/>
      <c r="H466" s="107"/>
      <c r="N466" s="50"/>
    </row>
    <row r="467" spans="3:14" s="49" customFormat="1">
      <c r="C467" s="108"/>
      <c r="H467" s="107"/>
      <c r="N467" s="50"/>
    </row>
    <row r="468" spans="3:14" s="49" customFormat="1">
      <c r="C468" s="108"/>
      <c r="H468" s="107"/>
      <c r="N468" s="50"/>
    </row>
    <row r="469" spans="3:14" s="49" customFormat="1">
      <c r="C469" s="108"/>
      <c r="H469" s="107"/>
      <c r="N469" s="50"/>
    </row>
    <row r="470" spans="3:14" s="49" customFormat="1">
      <c r="C470" s="108"/>
      <c r="H470" s="107"/>
      <c r="N470" s="50"/>
    </row>
    <row r="471" spans="3:14" s="49" customFormat="1">
      <c r="C471" s="108"/>
      <c r="H471" s="107"/>
      <c r="N471" s="50"/>
    </row>
    <row r="472" spans="3:14" s="49" customFormat="1">
      <c r="C472" s="108"/>
      <c r="H472" s="107"/>
      <c r="N472" s="50"/>
    </row>
    <row r="473" spans="3:14" s="49" customFormat="1">
      <c r="C473" s="108"/>
      <c r="H473" s="107"/>
      <c r="N473" s="50"/>
    </row>
    <row r="474" spans="3:14" s="49" customFormat="1">
      <c r="C474" s="108"/>
      <c r="H474" s="107"/>
      <c r="N474" s="50"/>
    </row>
    <row r="475" spans="3:14" s="49" customFormat="1">
      <c r="C475" s="108"/>
      <c r="H475" s="107"/>
      <c r="N475" s="50"/>
    </row>
    <row r="476" spans="3:14" s="49" customFormat="1">
      <c r="C476" s="108"/>
      <c r="H476" s="107"/>
      <c r="N476" s="50"/>
    </row>
    <row r="477" spans="3:14" s="49" customFormat="1">
      <c r="C477" s="108"/>
      <c r="H477" s="107"/>
      <c r="N477" s="50"/>
    </row>
    <row r="478" spans="3:14" s="49" customFormat="1">
      <c r="C478" s="108"/>
      <c r="H478" s="107"/>
      <c r="N478" s="50"/>
    </row>
    <row r="479" spans="3:14" s="49" customFormat="1">
      <c r="C479" s="108"/>
      <c r="H479" s="107"/>
      <c r="N479" s="50"/>
    </row>
    <row r="480" spans="3:14" s="49" customFormat="1">
      <c r="C480" s="108"/>
      <c r="H480" s="107"/>
      <c r="N480" s="50"/>
    </row>
    <row r="481" spans="3:14" s="49" customFormat="1">
      <c r="C481" s="108"/>
      <c r="H481" s="107"/>
      <c r="N481" s="50"/>
    </row>
    <row r="482" spans="3:14" s="49" customFormat="1">
      <c r="C482" s="108"/>
      <c r="N482" s="50"/>
    </row>
    <row r="483" spans="3:14" s="49" customFormat="1">
      <c r="C483" s="108"/>
      <c r="N483" s="50"/>
    </row>
    <row r="484" spans="3:14" s="49" customFormat="1">
      <c r="C484" s="108"/>
      <c r="N484" s="50"/>
    </row>
    <row r="485" spans="3:14" s="49" customFormat="1">
      <c r="C485" s="108"/>
      <c r="N485" s="50"/>
    </row>
    <row r="486" spans="3:14" s="49" customFormat="1">
      <c r="C486" s="108"/>
      <c r="N486" s="50"/>
    </row>
    <row r="487" spans="3:14" s="49" customFormat="1">
      <c r="C487" s="108"/>
      <c r="N487" s="50"/>
    </row>
    <row r="488" spans="3:14" s="49" customFormat="1">
      <c r="C488" s="108"/>
      <c r="N488" s="50"/>
    </row>
    <row r="489" spans="3:14" s="49" customFormat="1">
      <c r="C489" s="108"/>
      <c r="N489" s="50"/>
    </row>
    <row r="490" spans="3:14" s="49" customFormat="1">
      <c r="C490" s="108"/>
      <c r="N490" s="50"/>
    </row>
    <row r="491" spans="3:14" s="49" customFormat="1">
      <c r="C491" s="108"/>
      <c r="N491" s="50"/>
    </row>
    <row r="492" spans="3:14" s="49" customFormat="1">
      <c r="C492" s="108"/>
      <c r="N492" s="50"/>
    </row>
    <row r="493" spans="3:14" s="49" customFormat="1">
      <c r="C493" s="108"/>
      <c r="N493" s="50"/>
    </row>
    <row r="494" spans="3:14" s="49" customFormat="1">
      <c r="C494" s="108"/>
      <c r="N494" s="50"/>
    </row>
    <row r="495" spans="3:14" s="49" customFormat="1">
      <c r="C495" s="108"/>
      <c r="N495" s="50"/>
    </row>
    <row r="496" spans="3:14" s="49" customFormat="1">
      <c r="C496" s="108"/>
      <c r="N496" s="50"/>
    </row>
    <row r="497" spans="3:14" s="49" customFormat="1">
      <c r="C497" s="108"/>
      <c r="N497" s="50"/>
    </row>
    <row r="498" spans="3:14" s="49" customFormat="1">
      <c r="C498" s="108"/>
      <c r="N498" s="50"/>
    </row>
    <row r="499" spans="3:14" s="49" customFormat="1">
      <c r="C499" s="108"/>
      <c r="N499" s="50"/>
    </row>
    <row r="500" spans="3:14" s="49" customFormat="1">
      <c r="C500" s="108"/>
      <c r="N500" s="50"/>
    </row>
    <row r="501" spans="3:14" s="49" customFormat="1">
      <c r="C501" s="108"/>
      <c r="N501" s="50"/>
    </row>
    <row r="502" spans="3:14" s="49" customFormat="1">
      <c r="C502" s="108"/>
      <c r="N502" s="50"/>
    </row>
    <row r="503" spans="3:14" s="49" customFormat="1">
      <c r="C503" s="108"/>
      <c r="N503" s="50"/>
    </row>
    <row r="504" spans="3:14" s="49" customFormat="1">
      <c r="C504" s="108"/>
      <c r="N504" s="50"/>
    </row>
    <row r="505" spans="3:14" s="49" customFormat="1">
      <c r="C505" s="108"/>
      <c r="N505" s="50"/>
    </row>
    <row r="506" spans="3:14" s="49" customFormat="1">
      <c r="C506" s="108"/>
      <c r="N506" s="50"/>
    </row>
    <row r="507" spans="3:14" s="49" customFormat="1">
      <c r="C507" s="108"/>
      <c r="N507" s="50"/>
    </row>
    <row r="508" spans="3:14" s="49" customFormat="1">
      <c r="C508" s="108"/>
      <c r="N508" s="50"/>
    </row>
    <row r="509" spans="3:14" s="49" customFormat="1">
      <c r="C509" s="108"/>
      <c r="N509" s="50"/>
    </row>
    <row r="510" spans="3:14" s="49" customFormat="1">
      <c r="C510" s="108"/>
      <c r="N510" s="50"/>
    </row>
    <row r="511" spans="3:14" s="49" customFormat="1">
      <c r="C511" s="108"/>
      <c r="N511" s="50"/>
    </row>
    <row r="512" spans="3:14" s="49" customFormat="1">
      <c r="C512" s="108"/>
      <c r="N512" s="50"/>
    </row>
    <row r="513" spans="3:14" s="49" customFormat="1">
      <c r="C513" s="108"/>
      <c r="N513" s="50"/>
    </row>
    <row r="514" spans="3:14" s="49" customFormat="1">
      <c r="C514" s="108"/>
      <c r="N514" s="50"/>
    </row>
    <row r="515" spans="3:14" s="49" customFormat="1">
      <c r="C515" s="108"/>
      <c r="N515" s="50"/>
    </row>
    <row r="516" spans="3:14" s="49" customFormat="1">
      <c r="C516" s="108"/>
      <c r="N516" s="50"/>
    </row>
    <row r="517" spans="3:14" s="49" customFormat="1">
      <c r="C517" s="108"/>
      <c r="N517" s="50"/>
    </row>
    <row r="518" spans="3:14" s="49" customFormat="1">
      <c r="C518" s="108"/>
      <c r="N518" s="50"/>
    </row>
    <row r="519" spans="3:14" s="49" customFormat="1">
      <c r="C519" s="108"/>
      <c r="N519" s="50"/>
    </row>
    <row r="520" spans="3:14" s="49" customFormat="1">
      <c r="C520" s="108"/>
      <c r="N520" s="50"/>
    </row>
    <row r="521" spans="3:14" s="49" customFormat="1">
      <c r="C521" s="108"/>
      <c r="N521" s="50"/>
    </row>
    <row r="522" spans="3:14" s="49" customFormat="1">
      <c r="C522" s="108"/>
      <c r="N522" s="50"/>
    </row>
    <row r="523" spans="3:14" s="49" customFormat="1">
      <c r="C523" s="108"/>
      <c r="N523" s="50"/>
    </row>
    <row r="524" spans="3:14" s="49" customFormat="1">
      <c r="C524" s="108"/>
      <c r="N524" s="50"/>
    </row>
    <row r="525" spans="3:14" s="49" customFormat="1">
      <c r="C525" s="108"/>
      <c r="N525" s="50"/>
    </row>
    <row r="526" spans="3:14" s="49" customFormat="1">
      <c r="C526" s="108"/>
      <c r="N526" s="50"/>
    </row>
    <row r="527" spans="3:14" s="49" customFormat="1">
      <c r="C527" s="108"/>
      <c r="N527" s="50"/>
    </row>
    <row r="528" spans="3:14" s="49" customFormat="1">
      <c r="C528" s="108"/>
      <c r="N528" s="50"/>
    </row>
    <row r="529" spans="3:14" s="49" customFormat="1">
      <c r="C529" s="108"/>
      <c r="N529" s="50"/>
    </row>
    <row r="530" spans="3:14" s="49" customFormat="1">
      <c r="C530" s="108"/>
      <c r="N530" s="50"/>
    </row>
    <row r="531" spans="3:14" s="49" customFormat="1">
      <c r="C531" s="108"/>
      <c r="N531" s="50"/>
    </row>
    <row r="532" spans="3:14" s="49" customFormat="1">
      <c r="C532" s="108"/>
      <c r="N532" s="50"/>
    </row>
    <row r="533" spans="3:14" s="49" customFormat="1">
      <c r="C533" s="108"/>
      <c r="N533" s="50"/>
    </row>
    <row r="534" spans="3:14" s="49" customFormat="1">
      <c r="C534" s="108"/>
      <c r="N534" s="50"/>
    </row>
    <row r="535" spans="3:14" s="49" customFormat="1">
      <c r="C535" s="108"/>
      <c r="N535" s="50"/>
    </row>
    <row r="536" spans="3:14" s="49" customFormat="1">
      <c r="C536" s="108"/>
      <c r="N536" s="50"/>
    </row>
    <row r="537" spans="3:14" s="49" customFormat="1">
      <c r="C537" s="108"/>
      <c r="N537" s="50"/>
    </row>
    <row r="538" spans="3:14" s="49" customFormat="1">
      <c r="C538" s="108"/>
      <c r="N538" s="50"/>
    </row>
    <row r="539" spans="3:14" s="49" customFormat="1">
      <c r="C539" s="108"/>
      <c r="N539" s="50"/>
    </row>
    <row r="540" spans="3:14" s="49" customFormat="1">
      <c r="C540" s="108"/>
      <c r="N540" s="50"/>
    </row>
    <row r="541" spans="3:14" s="49" customFormat="1">
      <c r="C541" s="108"/>
      <c r="N541" s="50"/>
    </row>
    <row r="542" spans="3:14" s="49" customFormat="1">
      <c r="C542" s="108"/>
      <c r="N542" s="50"/>
    </row>
    <row r="543" spans="3:14" s="49" customFormat="1">
      <c r="C543" s="108"/>
      <c r="N543" s="50"/>
    </row>
    <row r="544" spans="3:14" s="49" customFormat="1">
      <c r="C544" s="108"/>
      <c r="N544" s="50"/>
    </row>
    <row r="545" spans="3:14" s="49" customFormat="1">
      <c r="C545" s="108"/>
      <c r="N545" s="50"/>
    </row>
    <row r="546" spans="3:14" s="49" customFormat="1">
      <c r="C546" s="108"/>
      <c r="N546" s="50"/>
    </row>
    <row r="547" spans="3:14" s="49" customFormat="1">
      <c r="C547" s="108"/>
      <c r="N547" s="50"/>
    </row>
    <row r="548" spans="3:14" s="49" customFormat="1">
      <c r="C548" s="108"/>
      <c r="N548" s="50"/>
    </row>
    <row r="549" spans="3:14" s="49" customFormat="1">
      <c r="C549" s="108"/>
      <c r="N549" s="50"/>
    </row>
    <row r="550" spans="3:14" s="49" customFormat="1">
      <c r="C550" s="108"/>
      <c r="N550" s="50"/>
    </row>
    <row r="551" spans="3:14" s="49" customFormat="1">
      <c r="C551" s="108"/>
      <c r="N551" s="50"/>
    </row>
    <row r="552" spans="3:14" s="49" customFormat="1">
      <c r="C552" s="108"/>
      <c r="N552" s="50"/>
    </row>
    <row r="553" spans="3:14" s="49" customFormat="1">
      <c r="C553" s="108"/>
      <c r="N553" s="50"/>
    </row>
    <row r="554" spans="3:14" s="49" customFormat="1">
      <c r="C554" s="108"/>
      <c r="N554" s="50"/>
    </row>
    <row r="555" spans="3:14" s="49" customFormat="1">
      <c r="C555" s="108"/>
      <c r="N555" s="50"/>
    </row>
    <row r="556" spans="3:14" s="49" customFormat="1">
      <c r="C556" s="108"/>
      <c r="N556" s="50"/>
    </row>
    <row r="557" spans="3:14" s="49" customFormat="1">
      <c r="C557" s="108"/>
      <c r="N557" s="50"/>
    </row>
    <row r="558" spans="3:14" s="49" customFormat="1">
      <c r="C558" s="108"/>
      <c r="N558" s="50"/>
    </row>
    <row r="559" spans="3:14" s="49" customFormat="1">
      <c r="C559" s="108"/>
      <c r="N559" s="50"/>
    </row>
    <row r="560" spans="3:14" s="49" customFormat="1">
      <c r="C560" s="108"/>
      <c r="N560" s="50"/>
    </row>
    <row r="561" spans="3:14" s="49" customFormat="1">
      <c r="C561" s="108"/>
      <c r="N561" s="50"/>
    </row>
    <row r="562" spans="3:14" s="49" customFormat="1">
      <c r="C562" s="108"/>
      <c r="N562" s="50"/>
    </row>
    <row r="563" spans="3:14" s="49" customFormat="1">
      <c r="C563" s="108"/>
      <c r="N563" s="50"/>
    </row>
    <row r="564" spans="3:14" s="49" customFormat="1">
      <c r="C564" s="108"/>
      <c r="N564" s="50"/>
    </row>
    <row r="565" spans="3:14" s="49" customFormat="1">
      <c r="C565" s="108"/>
      <c r="N565" s="50"/>
    </row>
    <row r="566" spans="3:14" s="49" customFormat="1">
      <c r="C566" s="108"/>
      <c r="N566" s="50"/>
    </row>
    <row r="567" spans="3:14" s="49" customFormat="1">
      <c r="C567" s="108"/>
      <c r="N567" s="50"/>
    </row>
    <row r="568" spans="3:14" s="49" customFormat="1">
      <c r="C568" s="108"/>
      <c r="N568" s="50"/>
    </row>
    <row r="569" spans="3:14" s="49" customFormat="1">
      <c r="C569" s="108"/>
      <c r="N569" s="50"/>
    </row>
    <row r="570" spans="3:14" s="49" customFormat="1">
      <c r="C570" s="108"/>
      <c r="N570" s="50"/>
    </row>
    <row r="571" spans="3:14" s="49" customFormat="1">
      <c r="C571" s="108"/>
      <c r="N571" s="50"/>
    </row>
    <row r="572" spans="3:14" s="49" customFormat="1">
      <c r="C572" s="108"/>
      <c r="N572" s="50"/>
    </row>
    <row r="573" spans="3:14" s="49" customFormat="1">
      <c r="C573" s="108"/>
      <c r="N573" s="50"/>
    </row>
    <row r="574" spans="3:14" s="49" customFormat="1">
      <c r="C574" s="108"/>
      <c r="N574" s="50"/>
    </row>
    <row r="575" spans="3:14" s="49" customFormat="1">
      <c r="C575" s="108"/>
      <c r="N575" s="50"/>
    </row>
    <row r="576" spans="3:14" s="49" customFormat="1">
      <c r="C576" s="108"/>
      <c r="N576" s="50"/>
    </row>
    <row r="577" spans="3:14" s="49" customFormat="1">
      <c r="C577" s="108"/>
      <c r="N577" s="50"/>
    </row>
    <row r="578" spans="3:14" s="49" customFormat="1">
      <c r="C578" s="108"/>
      <c r="N578" s="50"/>
    </row>
    <row r="579" spans="3:14" s="49" customFormat="1">
      <c r="C579" s="108"/>
      <c r="N579" s="50"/>
    </row>
    <row r="580" spans="3:14" s="49" customFormat="1">
      <c r="C580" s="108"/>
      <c r="N580" s="50"/>
    </row>
    <row r="581" spans="3:14" s="49" customFormat="1">
      <c r="C581" s="108"/>
      <c r="N581" s="50"/>
    </row>
    <row r="582" spans="3:14" s="49" customFormat="1">
      <c r="C582" s="108"/>
      <c r="N582" s="50"/>
    </row>
    <row r="583" spans="3:14" s="49" customFormat="1">
      <c r="C583" s="108"/>
      <c r="N583" s="50"/>
    </row>
    <row r="584" spans="3:14" s="49" customFormat="1">
      <c r="C584" s="108"/>
      <c r="N584" s="50"/>
    </row>
    <row r="585" spans="3:14" s="49" customFormat="1">
      <c r="C585" s="108"/>
      <c r="N585" s="50"/>
    </row>
    <row r="586" spans="3:14" s="49" customFormat="1">
      <c r="C586" s="108"/>
      <c r="N586" s="50"/>
    </row>
    <row r="587" spans="3:14" s="49" customFormat="1">
      <c r="C587" s="108"/>
      <c r="N587" s="50"/>
    </row>
    <row r="588" spans="3:14" s="49" customFormat="1">
      <c r="C588" s="108"/>
      <c r="N588" s="50"/>
    </row>
    <row r="589" spans="3:14" s="49" customFormat="1">
      <c r="C589" s="108"/>
      <c r="N589" s="50"/>
    </row>
    <row r="590" spans="3:14" s="49" customFormat="1">
      <c r="C590" s="108"/>
      <c r="N590" s="50"/>
    </row>
    <row r="591" spans="3:14" s="49" customFormat="1">
      <c r="C591" s="108"/>
      <c r="N591" s="50"/>
    </row>
    <row r="592" spans="3:14" s="49" customFormat="1">
      <c r="C592" s="108"/>
      <c r="N592" s="50"/>
    </row>
    <row r="593" spans="3:14" s="49" customFormat="1">
      <c r="C593" s="108"/>
      <c r="N593" s="50"/>
    </row>
    <row r="594" spans="3:14" s="49" customFormat="1">
      <c r="C594" s="108"/>
      <c r="N594" s="50"/>
    </row>
    <row r="595" spans="3:14" s="49" customFormat="1">
      <c r="C595" s="108"/>
      <c r="N595" s="50"/>
    </row>
    <row r="596" spans="3:14" s="49" customFormat="1">
      <c r="C596" s="108"/>
      <c r="N596" s="50"/>
    </row>
    <row r="597" spans="3:14" s="49" customFormat="1">
      <c r="C597" s="108"/>
      <c r="N597" s="50"/>
    </row>
    <row r="598" spans="3:14" s="49" customFormat="1">
      <c r="C598" s="108"/>
      <c r="N598" s="50"/>
    </row>
    <row r="599" spans="3:14" s="49" customFormat="1">
      <c r="C599" s="108"/>
      <c r="N599" s="50"/>
    </row>
    <row r="600" spans="3:14" s="49" customFormat="1">
      <c r="C600" s="108"/>
      <c r="N600" s="50"/>
    </row>
    <row r="601" spans="3:14" s="49" customFormat="1">
      <c r="C601" s="108"/>
      <c r="N601" s="50"/>
    </row>
    <row r="602" spans="3:14" s="49" customFormat="1">
      <c r="C602" s="108"/>
      <c r="N602" s="50"/>
    </row>
    <row r="603" spans="3:14" s="49" customFormat="1">
      <c r="C603" s="108"/>
      <c r="N603" s="50"/>
    </row>
    <row r="604" spans="3:14" s="49" customFormat="1">
      <c r="C604" s="108"/>
      <c r="N604" s="50"/>
    </row>
    <row r="605" spans="3:14" s="49" customFormat="1">
      <c r="C605" s="108"/>
      <c r="N605" s="50"/>
    </row>
    <row r="606" spans="3:14" s="49" customFormat="1">
      <c r="C606" s="108"/>
      <c r="N606" s="50"/>
    </row>
    <row r="607" spans="3:14" s="49" customFormat="1">
      <c r="C607" s="108"/>
      <c r="N607" s="50"/>
    </row>
    <row r="608" spans="3:14" s="49" customFormat="1">
      <c r="C608" s="108"/>
      <c r="N608" s="50"/>
    </row>
    <row r="609" spans="3:14" s="49" customFormat="1">
      <c r="C609" s="108"/>
      <c r="N609" s="50"/>
    </row>
    <row r="610" spans="3:14" s="49" customFormat="1">
      <c r="C610" s="108"/>
      <c r="N610" s="50"/>
    </row>
    <row r="611" spans="3:14" s="49" customFormat="1">
      <c r="C611" s="108"/>
      <c r="N611" s="50"/>
    </row>
    <row r="612" spans="3:14" s="49" customFormat="1">
      <c r="C612" s="108"/>
      <c r="N612" s="50"/>
    </row>
    <row r="613" spans="3:14" s="49" customFormat="1">
      <c r="C613" s="108"/>
      <c r="N613" s="50"/>
    </row>
    <row r="614" spans="3:14" s="49" customFormat="1">
      <c r="C614" s="108"/>
      <c r="N614" s="50"/>
    </row>
    <row r="615" spans="3:14" s="49" customFormat="1">
      <c r="C615" s="108"/>
      <c r="N615" s="50"/>
    </row>
    <row r="616" spans="3:14" s="49" customFormat="1">
      <c r="C616" s="108"/>
      <c r="N616" s="50"/>
    </row>
    <row r="617" spans="3:14" s="49" customFormat="1">
      <c r="C617" s="108"/>
      <c r="N617" s="50"/>
    </row>
    <row r="618" spans="3:14" s="49" customFormat="1">
      <c r="C618" s="108"/>
      <c r="N618" s="50"/>
    </row>
    <row r="619" spans="3:14" s="49" customFormat="1">
      <c r="C619" s="108"/>
      <c r="N619" s="50"/>
    </row>
    <row r="620" spans="3:14" s="49" customFormat="1">
      <c r="C620" s="108"/>
      <c r="N620" s="50"/>
    </row>
    <row r="621" spans="3:14" s="49" customFormat="1">
      <c r="C621" s="108"/>
      <c r="N621" s="50"/>
    </row>
    <row r="622" spans="3:14" s="49" customFormat="1">
      <c r="C622" s="108"/>
      <c r="N622" s="50"/>
    </row>
    <row r="623" spans="3:14" s="49" customFormat="1">
      <c r="C623" s="108"/>
      <c r="N623" s="50"/>
    </row>
    <row r="624" spans="3:14" s="49" customFormat="1">
      <c r="C624" s="108"/>
      <c r="N624" s="50"/>
    </row>
    <row r="625" spans="3:14" s="49" customFormat="1">
      <c r="C625" s="108"/>
      <c r="N625" s="50"/>
    </row>
    <row r="626" spans="3:14" s="49" customFormat="1">
      <c r="C626" s="108"/>
      <c r="N626" s="50"/>
    </row>
    <row r="627" spans="3:14" s="49" customFormat="1">
      <c r="C627" s="108"/>
      <c r="N627" s="50"/>
    </row>
    <row r="628" spans="3:14" s="49" customFormat="1">
      <c r="C628" s="108"/>
      <c r="N628" s="50"/>
    </row>
    <row r="629" spans="3:14" s="49" customFormat="1">
      <c r="C629" s="108"/>
      <c r="N629" s="50"/>
    </row>
    <row r="630" spans="3:14" s="49" customFormat="1">
      <c r="C630" s="108"/>
      <c r="N630" s="50"/>
    </row>
    <row r="631" spans="3:14" s="49" customFormat="1">
      <c r="C631" s="108"/>
      <c r="N631" s="50"/>
    </row>
    <row r="632" spans="3:14" s="49" customFormat="1">
      <c r="C632" s="108"/>
      <c r="N632" s="50"/>
    </row>
    <row r="633" spans="3:14" s="49" customFormat="1">
      <c r="C633" s="108"/>
      <c r="N633" s="50"/>
    </row>
    <row r="634" spans="3:14" s="49" customFormat="1">
      <c r="C634" s="108"/>
      <c r="N634" s="50"/>
    </row>
    <row r="635" spans="3:14" s="49" customFormat="1">
      <c r="C635" s="108"/>
      <c r="N635" s="50"/>
    </row>
    <row r="636" spans="3:14" s="49" customFormat="1">
      <c r="C636" s="108"/>
      <c r="N636" s="50"/>
    </row>
    <row r="637" spans="3:14" s="49" customFormat="1">
      <c r="C637" s="108"/>
      <c r="N637" s="50"/>
    </row>
    <row r="638" spans="3:14" s="49" customFormat="1">
      <c r="C638" s="108"/>
      <c r="N638" s="50"/>
    </row>
    <row r="639" spans="3:14" s="49" customFormat="1">
      <c r="C639" s="108"/>
      <c r="N639" s="50"/>
    </row>
    <row r="640" spans="3:14" s="49" customFormat="1">
      <c r="C640" s="108"/>
      <c r="N640" s="50"/>
    </row>
    <row r="641" spans="3:14" s="49" customFormat="1">
      <c r="C641" s="108"/>
      <c r="N641" s="50"/>
    </row>
    <row r="642" spans="3:14" s="49" customFormat="1">
      <c r="C642" s="108"/>
      <c r="N642" s="50"/>
    </row>
    <row r="643" spans="3:14" s="49" customFormat="1">
      <c r="C643" s="108"/>
      <c r="N643" s="50"/>
    </row>
    <row r="644" spans="3:14" s="49" customFormat="1">
      <c r="C644" s="108"/>
      <c r="N644" s="50"/>
    </row>
    <row r="645" spans="3:14" s="49" customFormat="1">
      <c r="C645" s="108"/>
      <c r="N645" s="50"/>
    </row>
    <row r="646" spans="3:14" s="49" customFormat="1">
      <c r="C646" s="108"/>
      <c r="N646" s="50"/>
    </row>
    <row r="647" spans="3:14" s="49" customFormat="1">
      <c r="C647" s="108"/>
      <c r="N647" s="50"/>
    </row>
    <row r="648" spans="3:14" s="49" customFormat="1">
      <c r="C648" s="108"/>
      <c r="N648" s="50"/>
    </row>
    <row r="649" spans="3:14" s="49" customFormat="1">
      <c r="C649" s="108"/>
      <c r="N649" s="50"/>
    </row>
    <row r="650" spans="3:14" s="49" customFormat="1">
      <c r="C650" s="108"/>
      <c r="N650" s="50"/>
    </row>
    <row r="651" spans="3:14" s="49" customFormat="1">
      <c r="C651" s="108"/>
      <c r="N651" s="50"/>
    </row>
    <row r="652" spans="3:14" s="49" customFormat="1">
      <c r="C652" s="108"/>
      <c r="N652" s="50"/>
    </row>
    <row r="653" spans="3:14" s="49" customFormat="1">
      <c r="C653" s="108"/>
      <c r="N653" s="50"/>
    </row>
    <row r="654" spans="3:14" s="49" customFormat="1">
      <c r="C654" s="108"/>
      <c r="N654" s="50"/>
    </row>
    <row r="655" spans="3:14" s="49" customFormat="1">
      <c r="C655" s="108"/>
      <c r="N655" s="50"/>
    </row>
    <row r="656" spans="3:14" s="49" customFormat="1">
      <c r="C656" s="108"/>
      <c r="N656" s="50"/>
    </row>
    <row r="657" spans="3:14" s="49" customFormat="1">
      <c r="C657" s="108"/>
      <c r="N657" s="50"/>
    </row>
    <row r="658" spans="3:14" s="49" customFormat="1">
      <c r="C658" s="108"/>
      <c r="N658" s="50"/>
    </row>
    <row r="659" spans="3:14" s="49" customFormat="1">
      <c r="C659" s="108"/>
      <c r="N659" s="50"/>
    </row>
    <row r="660" spans="3:14" s="49" customFormat="1">
      <c r="C660" s="108"/>
      <c r="N660" s="50"/>
    </row>
    <row r="661" spans="3:14" s="49" customFormat="1">
      <c r="C661" s="108"/>
      <c r="N661" s="50"/>
    </row>
    <row r="662" spans="3:14" s="49" customFormat="1">
      <c r="C662" s="108"/>
      <c r="N662" s="50"/>
    </row>
    <row r="663" spans="3:14" s="49" customFormat="1">
      <c r="C663" s="108"/>
      <c r="N663" s="50"/>
    </row>
    <row r="664" spans="3:14" s="49" customFormat="1">
      <c r="C664" s="108"/>
      <c r="N664" s="50"/>
    </row>
    <row r="665" spans="3:14" s="49" customFormat="1">
      <c r="C665" s="108"/>
      <c r="N665" s="50"/>
    </row>
    <row r="666" spans="3:14" s="49" customFormat="1">
      <c r="C666" s="108"/>
      <c r="N666" s="50"/>
    </row>
    <row r="667" spans="3:14" s="49" customFormat="1">
      <c r="C667" s="108"/>
      <c r="N667" s="50"/>
    </row>
    <row r="668" spans="3:14" s="49" customFormat="1">
      <c r="C668" s="108"/>
      <c r="N668" s="50"/>
    </row>
    <row r="669" spans="3:14" s="49" customFormat="1">
      <c r="C669" s="108"/>
      <c r="N669" s="50"/>
    </row>
    <row r="670" spans="3:14" s="49" customFormat="1">
      <c r="C670" s="108"/>
      <c r="N670" s="50"/>
    </row>
    <row r="671" spans="3:14" s="49" customFormat="1">
      <c r="C671" s="108"/>
      <c r="N671" s="50"/>
    </row>
    <row r="672" spans="3:14" s="49" customFormat="1">
      <c r="C672" s="108"/>
      <c r="N672" s="50"/>
    </row>
    <row r="673" spans="3:14" s="49" customFormat="1">
      <c r="C673" s="108"/>
      <c r="N673" s="50"/>
    </row>
    <row r="674" spans="3:14" s="49" customFormat="1">
      <c r="C674" s="108"/>
      <c r="N674" s="50"/>
    </row>
    <row r="675" spans="3:14" s="49" customFormat="1">
      <c r="C675" s="108"/>
      <c r="N675" s="50"/>
    </row>
    <row r="676" spans="3:14" s="49" customFormat="1">
      <c r="C676" s="108"/>
      <c r="N676" s="50"/>
    </row>
    <row r="677" spans="3:14" s="49" customFormat="1">
      <c r="C677" s="108"/>
      <c r="N677" s="50"/>
    </row>
    <row r="678" spans="3:14" s="49" customFormat="1">
      <c r="C678" s="108"/>
      <c r="N678" s="50"/>
    </row>
    <row r="679" spans="3:14" s="49" customFormat="1">
      <c r="C679" s="108"/>
      <c r="N679" s="50"/>
    </row>
    <row r="680" spans="3:14" s="49" customFormat="1">
      <c r="C680" s="108"/>
      <c r="N680" s="50"/>
    </row>
    <row r="681" spans="3:14" s="49" customFormat="1">
      <c r="C681" s="108"/>
      <c r="N681" s="50"/>
    </row>
    <row r="682" spans="3:14" s="49" customFormat="1">
      <c r="C682" s="108"/>
      <c r="N682" s="50"/>
    </row>
    <row r="683" spans="3:14" s="49" customFormat="1">
      <c r="C683" s="108"/>
      <c r="N683" s="50"/>
    </row>
    <row r="684" spans="3:14" s="49" customFormat="1">
      <c r="C684" s="108"/>
      <c r="N684" s="50"/>
    </row>
    <row r="685" spans="3:14" s="49" customFormat="1">
      <c r="C685" s="108"/>
      <c r="N685" s="50"/>
    </row>
    <row r="686" spans="3:14" s="49" customFormat="1">
      <c r="C686" s="108"/>
      <c r="N686" s="50"/>
    </row>
    <row r="687" spans="3:14" s="49" customFormat="1">
      <c r="C687" s="108"/>
      <c r="N687" s="50"/>
    </row>
    <row r="688" spans="3:14" s="49" customFormat="1">
      <c r="C688" s="108"/>
      <c r="N688" s="50"/>
    </row>
    <row r="689" spans="3:14" s="49" customFormat="1">
      <c r="C689" s="108"/>
      <c r="N689" s="50"/>
    </row>
    <row r="690" spans="3:14" s="49" customFormat="1">
      <c r="C690" s="108"/>
      <c r="N690" s="50"/>
    </row>
    <row r="691" spans="3:14" s="49" customFormat="1">
      <c r="C691" s="108"/>
      <c r="N691" s="50"/>
    </row>
    <row r="692" spans="3:14" s="49" customFormat="1">
      <c r="C692" s="108"/>
      <c r="N692" s="50"/>
    </row>
    <row r="693" spans="3:14" s="49" customFormat="1">
      <c r="C693" s="108"/>
      <c r="N693" s="50"/>
    </row>
    <row r="694" spans="3:14" s="49" customFormat="1">
      <c r="C694" s="108"/>
      <c r="N694" s="50"/>
    </row>
    <row r="695" spans="3:14" s="49" customFormat="1">
      <c r="C695" s="108"/>
      <c r="N695" s="50"/>
    </row>
    <row r="696" spans="3:14" s="49" customFormat="1">
      <c r="C696" s="108"/>
      <c r="N696" s="50"/>
    </row>
    <row r="697" spans="3:14" s="49" customFormat="1">
      <c r="C697" s="108"/>
      <c r="N697" s="50"/>
    </row>
    <row r="698" spans="3:14" s="49" customFormat="1">
      <c r="C698" s="108"/>
      <c r="N698" s="50"/>
    </row>
    <row r="699" spans="3:14" s="49" customFormat="1">
      <c r="C699" s="108"/>
      <c r="N699" s="50"/>
    </row>
    <row r="700" spans="3:14" s="49" customFormat="1">
      <c r="C700" s="108"/>
      <c r="N700" s="50"/>
    </row>
    <row r="701" spans="3:14" s="49" customFormat="1">
      <c r="C701" s="108"/>
      <c r="N701" s="50"/>
    </row>
    <row r="702" spans="3:14" s="49" customFormat="1">
      <c r="C702" s="108"/>
      <c r="N702" s="50"/>
    </row>
    <row r="703" spans="3:14" s="49" customFormat="1">
      <c r="C703" s="108"/>
      <c r="N703" s="50"/>
    </row>
    <row r="704" spans="3:14" s="49" customFormat="1">
      <c r="C704" s="108"/>
      <c r="N704" s="50"/>
    </row>
    <row r="705" spans="3:14" s="49" customFormat="1">
      <c r="C705" s="108"/>
      <c r="N705" s="50"/>
    </row>
    <row r="706" spans="3:14" s="49" customFormat="1">
      <c r="C706" s="108"/>
      <c r="N706" s="50"/>
    </row>
    <row r="707" spans="3:14" s="49" customFormat="1">
      <c r="C707" s="108"/>
      <c r="N707" s="50"/>
    </row>
    <row r="708" spans="3:14" s="49" customFormat="1">
      <c r="C708" s="108"/>
      <c r="N708" s="50"/>
    </row>
    <row r="709" spans="3:14" s="49" customFormat="1">
      <c r="C709" s="108"/>
      <c r="N709" s="50"/>
    </row>
    <row r="710" spans="3:14" s="49" customFormat="1">
      <c r="C710" s="108"/>
      <c r="N710" s="50"/>
    </row>
    <row r="711" spans="3:14" s="49" customFormat="1">
      <c r="C711" s="108"/>
      <c r="N711" s="50"/>
    </row>
    <row r="712" spans="3:14" s="49" customFormat="1">
      <c r="C712" s="108"/>
      <c r="N712" s="50"/>
    </row>
    <row r="713" spans="3:14" s="49" customFormat="1">
      <c r="C713" s="108"/>
      <c r="N713" s="50"/>
    </row>
    <row r="714" spans="3:14" s="49" customFormat="1">
      <c r="C714" s="108"/>
      <c r="N714" s="50"/>
    </row>
    <row r="715" spans="3:14" s="49" customFormat="1">
      <c r="C715" s="108"/>
      <c r="N715" s="50"/>
    </row>
    <row r="716" spans="3:14" s="49" customFormat="1">
      <c r="C716" s="108"/>
      <c r="N716" s="50"/>
    </row>
    <row r="717" spans="3:14" s="49" customFormat="1">
      <c r="C717" s="108"/>
      <c r="N717" s="50"/>
    </row>
    <row r="718" spans="3:14" s="49" customFormat="1">
      <c r="C718" s="108"/>
      <c r="N718" s="50"/>
    </row>
    <row r="719" spans="3:14" s="49" customFormat="1">
      <c r="C719" s="108"/>
      <c r="N719" s="50"/>
    </row>
    <row r="720" spans="3:14" s="49" customFormat="1">
      <c r="C720" s="108"/>
      <c r="N720" s="50"/>
    </row>
    <row r="721" spans="3:14" s="49" customFormat="1">
      <c r="C721" s="108"/>
      <c r="N721" s="50"/>
    </row>
    <row r="722" spans="3:14" s="49" customFormat="1">
      <c r="C722" s="108"/>
      <c r="N722" s="50"/>
    </row>
    <row r="723" spans="3:14" s="49" customFormat="1">
      <c r="C723" s="108"/>
      <c r="N723" s="50"/>
    </row>
    <row r="724" spans="3:14" s="49" customFormat="1">
      <c r="C724" s="108"/>
      <c r="N724" s="50"/>
    </row>
    <row r="725" spans="3:14" s="49" customFormat="1">
      <c r="C725" s="108"/>
      <c r="N725" s="50"/>
    </row>
    <row r="726" spans="3:14" s="49" customFormat="1">
      <c r="C726" s="108"/>
      <c r="N726" s="50"/>
    </row>
    <row r="727" spans="3:14" s="49" customFormat="1">
      <c r="C727" s="108"/>
      <c r="N727" s="50"/>
    </row>
    <row r="728" spans="3:14" s="49" customFormat="1">
      <c r="C728" s="108"/>
      <c r="N728" s="50"/>
    </row>
    <row r="729" spans="3:14" s="49" customFormat="1">
      <c r="C729" s="108"/>
      <c r="N729" s="50"/>
    </row>
    <row r="730" spans="3:14" s="49" customFormat="1">
      <c r="C730" s="108"/>
      <c r="N730" s="50"/>
    </row>
    <row r="731" spans="3:14" s="49" customFormat="1">
      <c r="C731" s="108"/>
      <c r="N731" s="50"/>
    </row>
    <row r="732" spans="3:14" s="49" customFormat="1">
      <c r="C732" s="108"/>
      <c r="N732" s="50"/>
    </row>
    <row r="733" spans="3:14" s="49" customFormat="1">
      <c r="C733" s="108"/>
      <c r="N733" s="50"/>
    </row>
    <row r="734" spans="3:14" s="49" customFormat="1">
      <c r="C734" s="108"/>
      <c r="N734" s="50"/>
    </row>
    <row r="735" spans="3:14" s="49" customFormat="1">
      <c r="C735" s="108"/>
      <c r="N735" s="50"/>
    </row>
    <row r="736" spans="3:14" s="49" customFormat="1">
      <c r="C736" s="108"/>
      <c r="N736" s="50"/>
    </row>
    <row r="737" spans="3:14" s="49" customFormat="1">
      <c r="C737" s="108"/>
      <c r="N737" s="50"/>
    </row>
    <row r="738" spans="3:14" s="49" customFormat="1">
      <c r="C738" s="108"/>
      <c r="N738" s="50"/>
    </row>
    <row r="739" spans="3:14" s="49" customFormat="1">
      <c r="C739" s="108"/>
      <c r="N739" s="50"/>
    </row>
    <row r="740" spans="3:14" s="49" customFormat="1">
      <c r="C740" s="108"/>
      <c r="N740" s="50"/>
    </row>
    <row r="741" spans="3:14" s="49" customFormat="1">
      <c r="C741" s="108"/>
      <c r="N741" s="50"/>
    </row>
    <row r="742" spans="3:14" s="49" customFormat="1">
      <c r="C742" s="108"/>
      <c r="N742" s="50"/>
    </row>
    <row r="743" spans="3:14" s="49" customFormat="1">
      <c r="C743" s="108"/>
      <c r="N743" s="50"/>
    </row>
    <row r="744" spans="3:14" s="49" customFormat="1">
      <c r="C744" s="108"/>
      <c r="N744" s="50"/>
    </row>
    <row r="745" spans="3:14" s="49" customFormat="1">
      <c r="C745" s="108"/>
      <c r="N745" s="50"/>
    </row>
    <row r="746" spans="3:14" s="49" customFormat="1">
      <c r="C746" s="108"/>
      <c r="N746" s="50"/>
    </row>
    <row r="747" spans="3:14" s="49" customFormat="1">
      <c r="C747" s="108"/>
      <c r="N747" s="50"/>
    </row>
    <row r="748" spans="3:14" s="49" customFormat="1">
      <c r="C748" s="108"/>
      <c r="N748" s="50"/>
    </row>
    <row r="749" spans="3:14" s="49" customFormat="1">
      <c r="C749" s="108"/>
      <c r="N749" s="50"/>
    </row>
    <row r="750" spans="3:14" s="49" customFormat="1">
      <c r="C750" s="108"/>
      <c r="N750" s="50"/>
    </row>
    <row r="751" spans="3:14" s="49" customFormat="1">
      <c r="C751" s="108"/>
      <c r="N751" s="50"/>
    </row>
    <row r="752" spans="3:14" s="49" customFormat="1">
      <c r="C752" s="108"/>
      <c r="N752" s="50"/>
    </row>
    <row r="753" spans="3:14" s="49" customFormat="1">
      <c r="C753" s="108"/>
      <c r="N753" s="50"/>
    </row>
    <row r="754" spans="3:14" s="49" customFormat="1">
      <c r="C754" s="108"/>
      <c r="N754" s="50"/>
    </row>
    <row r="755" spans="3:14" s="49" customFormat="1">
      <c r="C755" s="108"/>
      <c r="N755" s="50"/>
    </row>
    <row r="756" spans="3:14" s="49" customFormat="1">
      <c r="C756" s="108"/>
      <c r="N756" s="50"/>
    </row>
    <row r="757" spans="3:14" s="49" customFormat="1">
      <c r="C757" s="108"/>
      <c r="N757" s="50"/>
    </row>
    <row r="758" spans="3:14" s="49" customFormat="1">
      <c r="C758" s="108"/>
      <c r="N758" s="50"/>
    </row>
    <row r="759" spans="3:14" s="49" customFormat="1">
      <c r="C759" s="108"/>
      <c r="N759" s="50"/>
    </row>
    <row r="760" spans="3:14" s="49" customFormat="1">
      <c r="C760" s="108"/>
      <c r="N760" s="50"/>
    </row>
    <row r="761" spans="3:14" s="49" customFormat="1">
      <c r="C761" s="108"/>
      <c r="N761" s="50"/>
    </row>
    <row r="762" spans="3:14" s="49" customFormat="1">
      <c r="C762" s="108"/>
      <c r="N762" s="50"/>
    </row>
    <row r="763" spans="3:14" s="49" customFormat="1">
      <c r="C763" s="108"/>
      <c r="N763" s="50"/>
    </row>
    <row r="764" spans="3:14" s="49" customFormat="1">
      <c r="C764" s="108"/>
      <c r="N764" s="50"/>
    </row>
    <row r="765" spans="3:14" s="49" customFormat="1">
      <c r="C765" s="108"/>
      <c r="N765" s="50"/>
    </row>
    <row r="766" spans="3:14" s="49" customFormat="1">
      <c r="C766" s="108"/>
      <c r="N766" s="50"/>
    </row>
    <row r="767" spans="3:14" s="49" customFormat="1">
      <c r="C767" s="108"/>
      <c r="N767" s="50"/>
    </row>
    <row r="768" spans="3:14" s="49" customFormat="1">
      <c r="C768" s="108"/>
      <c r="N768" s="50"/>
    </row>
    <row r="769" spans="3:35" s="49" customFormat="1">
      <c r="C769" s="108"/>
      <c r="N769" s="50"/>
    </row>
    <row r="770" spans="3:35" s="49" customFormat="1">
      <c r="C770" s="108"/>
      <c r="N770" s="50"/>
    </row>
    <row r="771" spans="3:35" s="49" customFormat="1">
      <c r="C771" s="108"/>
      <c r="N771" s="50"/>
      <c r="W771" s="1"/>
      <c r="X771"/>
      <c r="Y771"/>
      <c r="Z771" s="106"/>
      <c r="AA771"/>
      <c r="AB771"/>
      <c r="AC771"/>
      <c r="AD771" s="1"/>
      <c r="AE771"/>
      <c r="AF771"/>
      <c r="AG771"/>
      <c r="AH771" s="106"/>
      <c r="AI771"/>
    </row>
    <row r="772" spans="3:35" s="49" customFormat="1">
      <c r="C772" s="108"/>
      <c r="N772" s="50"/>
      <c r="W772" s="1"/>
      <c r="X772"/>
      <c r="Y772"/>
      <c r="Z772" s="106"/>
      <c r="AA772"/>
      <c r="AB772"/>
      <c r="AC772"/>
      <c r="AD772" s="1"/>
      <c r="AE772"/>
      <c r="AF772"/>
      <c r="AG772"/>
      <c r="AH772" s="106"/>
      <c r="AI772"/>
    </row>
    <row r="773" spans="3:35" s="49" customFormat="1">
      <c r="C773" s="108"/>
      <c r="N773" s="50"/>
      <c r="W773" s="1"/>
      <c r="X773"/>
      <c r="Y773"/>
      <c r="Z773" s="106"/>
      <c r="AA773"/>
      <c r="AB773"/>
      <c r="AC773"/>
      <c r="AD773" s="1"/>
      <c r="AE773"/>
      <c r="AF773"/>
      <c r="AG773"/>
      <c r="AH773" s="106"/>
      <c r="AI773"/>
    </row>
    <row r="774" spans="3:35" s="49" customFormat="1">
      <c r="C774" s="108"/>
      <c r="N774" s="50"/>
      <c r="W774" s="1"/>
      <c r="X774"/>
      <c r="Y774"/>
      <c r="Z774" s="106"/>
      <c r="AA774"/>
      <c r="AB774"/>
      <c r="AC774"/>
      <c r="AD774" s="1"/>
      <c r="AE774"/>
      <c r="AF774"/>
      <c r="AG774"/>
      <c r="AH774" s="106"/>
      <c r="AI774"/>
    </row>
    <row r="775" spans="3:35" s="49" customFormat="1">
      <c r="C775" s="108"/>
      <c r="N775" s="50"/>
      <c r="W775" s="1"/>
      <c r="X775"/>
      <c r="Y775"/>
      <c r="Z775" s="106"/>
      <c r="AA775"/>
      <c r="AB775"/>
      <c r="AC775"/>
      <c r="AD775" s="1"/>
      <c r="AE775"/>
      <c r="AF775"/>
      <c r="AG775"/>
      <c r="AH775" s="106"/>
      <c r="AI775"/>
    </row>
    <row r="776" spans="3:35" s="49" customFormat="1">
      <c r="C776" s="108"/>
      <c r="N776" s="50"/>
      <c r="W776" s="1"/>
      <c r="X776"/>
      <c r="Y776"/>
      <c r="Z776" s="106"/>
      <c r="AA776"/>
      <c r="AB776"/>
      <c r="AC776"/>
      <c r="AD776" s="1"/>
      <c r="AE776"/>
      <c r="AF776"/>
      <c r="AG776"/>
      <c r="AH776" s="106"/>
      <c r="AI776"/>
    </row>
    <row r="777" spans="3:35" s="49" customFormat="1">
      <c r="C777" s="108"/>
      <c r="N777" s="50"/>
      <c r="W777" s="1"/>
      <c r="X777"/>
      <c r="Y777"/>
      <c r="Z777" s="106"/>
      <c r="AA777"/>
      <c r="AB777"/>
      <c r="AC777"/>
      <c r="AD777" s="1"/>
      <c r="AE777"/>
      <c r="AF777"/>
      <c r="AG777"/>
      <c r="AH777" s="106"/>
      <c r="AI777"/>
    </row>
  </sheetData>
  <protectedRanges>
    <protectedRange sqref="B6:B15" name="Диапазон6_1"/>
    <protectedRange sqref="AE3 P3" name="Диапазон3_1"/>
    <protectedRange sqref="C1:D2" name="Диапазон4_1"/>
    <protectedRange sqref="A6:A15" name="Диапазон7_1"/>
    <protectedRange sqref="C6:AG15" name="Диапазон8_1"/>
  </protectedRanges>
  <mergeCells count="3">
    <mergeCell ref="C1:D1"/>
    <mergeCell ref="C2:D2"/>
    <mergeCell ref="R3:S3"/>
  </mergeCells>
  <conditionalFormatting sqref="AH6:AH8">
    <cfRule type="cellIs" dxfId="1" priority="2" stopIfTrue="1" operator="lessThan">
      <formula>$B$4</formula>
    </cfRule>
  </conditionalFormatting>
  <conditionalFormatting sqref="AH6:AH15">
    <cfRule type="cellIs" dxfId="0" priority="1" operator="lessThan">
      <formula>$B$4</formula>
    </cfRule>
  </conditionalFormatting>
  <dataValidations count="1">
    <dataValidation type="list" allowBlank="1" showInputMessage="1" showErrorMessage="1" sqref="WVI983034:WVI983043 WLM983034:WLM983043 WBQ983034:WBQ983043 VRU983034:VRU983043 VHY983034:VHY983043 UYC983034:UYC983043 UOG983034:UOG983043 UEK983034:UEK983043 TUO983034:TUO983043 TKS983034:TKS983043 TAW983034:TAW983043 SRA983034:SRA983043 SHE983034:SHE983043 RXI983034:RXI983043 RNM983034:RNM983043 RDQ983034:RDQ983043 QTU983034:QTU983043 QJY983034:QJY983043 QAC983034:QAC983043 PQG983034:PQG983043 PGK983034:PGK983043 OWO983034:OWO983043 OMS983034:OMS983043 OCW983034:OCW983043 NTA983034:NTA983043 NJE983034:NJE983043 MZI983034:MZI983043 MPM983034:MPM983043 MFQ983034:MFQ983043 LVU983034:LVU983043 LLY983034:LLY983043 LCC983034:LCC983043 KSG983034:KSG983043 KIK983034:KIK983043 JYO983034:JYO983043 JOS983034:JOS983043 JEW983034:JEW983043 IVA983034:IVA983043 ILE983034:ILE983043 IBI983034:IBI983043 HRM983034:HRM983043 HHQ983034:HHQ983043 GXU983034:GXU983043 GNY983034:GNY983043 GEC983034:GEC983043 FUG983034:FUG983043 FKK983034:FKK983043 FAO983034:FAO983043 EQS983034:EQS983043 EGW983034:EGW983043 DXA983034:DXA983043 DNE983034:DNE983043 DDI983034:DDI983043 CTM983034:CTM983043 CJQ983034:CJQ983043 BZU983034:BZU983043 BPY983034:BPY983043 BGC983034:BGC983043 AWG983034:AWG983043 AMK983034:AMK983043 ACO983034:ACO983043 SS983034:SS983043 IW983034:IW983043 A983034:A983043 WVI917498:WVI917507 WLM917498:WLM917507 WBQ917498:WBQ917507 VRU917498:VRU917507 VHY917498:VHY917507 UYC917498:UYC917507 UOG917498:UOG917507 UEK917498:UEK917507 TUO917498:TUO917507 TKS917498:TKS917507 TAW917498:TAW917507 SRA917498:SRA917507 SHE917498:SHE917507 RXI917498:RXI917507 RNM917498:RNM917507 RDQ917498:RDQ917507 QTU917498:QTU917507 QJY917498:QJY917507 QAC917498:QAC917507 PQG917498:PQG917507 PGK917498:PGK917507 OWO917498:OWO917507 OMS917498:OMS917507 OCW917498:OCW917507 NTA917498:NTA917507 NJE917498:NJE917507 MZI917498:MZI917507 MPM917498:MPM917507 MFQ917498:MFQ917507 LVU917498:LVU917507 LLY917498:LLY917507 LCC917498:LCC917507 KSG917498:KSG917507 KIK917498:KIK917507 JYO917498:JYO917507 JOS917498:JOS917507 JEW917498:JEW917507 IVA917498:IVA917507 ILE917498:ILE917507 IBI917498:IBI917507 HRM917498:HRM917507 HHQ917498:HHQ917507 GXU917498:GXU917507 GNY917498:GNY917507 GEC917498:GEC917507 FUG917498:FUG917507 FKK917498:FKK917507 FAO917498:FAO917507 EQS917498:EQS917507 EGW917498:EGW917507 DXA917498:DXA917507 DNE917498:DNE917507 DDI917498:DDI917507 CTM917498:CTM917507 CJQ917498:CJQ917507 BZU917498:BZU917507 BPY917498:BPY917507 BGC917498:BGC917507 AWG917498:AWG917507 AMK917498:AMK917507 ACO917498:ACO917507 SS917498:SS917507 IW917498:IW917507 A917498:A917507 WVI851962:WVI851971 WLM851962:WLM851971 WBQ851962:WBQ851971 VRU851962:VRU851971 VHY851962:VHY851971 UYC851962:UYC851971 UOG851962:UOG851971 UEK851962:UEK851971 TUO851962:TUO851971 TKS851962:TKS851971 TAW851962:TAW851971 SRA851962:SRA851971 SHE851962:SHE851971 RXI851962:RXI851971 RNM851962:RNM851971 RDQ851962:RDQ851971 QTU851962:QTU851971 QJY851962:QJY851971 QAC851962:QAC851971 PQG851962:PQG851971 PGK851962:PGK851971 OWO851962:OWO851971 OMS851962:OMS851971 OCW851962:OCW851971 NTA851962:NTA851971 NJE851962:NJE851971 MZI851962:MZI851971 MPM851962:MPM851971 MFQ851962:MFQ851971 LVU851962:LVU851971 LLY851962:LLY851971 LCC851962:LCC851971 KSG851962:KSG851971 KIK851962:KIK851971 JYO851962:JYO851971 JOS851962:JOS851971 JEW851962:JEW851971 IVA851962:IVA851971 ILE851962:ILE851971 IBI851962:IBI851971 HRM851962:HRM851971 HHQ851962:HHQ851971 GXU851962:GXU851971 GNY851962:GNY851971 GEC851962:GEC851971 FUG851962:FUG851971 FKK851962:FKK851971 FAO851962:FAO851971 EQS851962:EQS851971 EGW851962:EGW851971 DXA851962:DXA851971 DNE851962:DNE851971 DDI851962:DDI851971 CTM851962:CTM851971 CJQ851962:CJQ851971 BZU851962:BZU851971 BPY851962:BPY851971 BGC851962:BGC851971 AWG851962:AWG851971 AMK851962:AMK851971 ACO851962:ACO851971 SS851962:SS851971 IW851962:IW851971 A851962:A851971 WVI786426:WVI786435 WLM786426:WLM786435 WBQ786426:WBQ786435 VRU786426:VRU786435 VHY786426:VHY786435 UYC786426:UYC786435 UOG786426:UOG786435 UEK786426:UEK786435 TUO786426:TUO786435 TKS786426:TKS786435 TAW786426:TAW786435 SRA786426:SRA786435 SHE786426:SHE786435 RXI786426:RXI786435 RNM786426:RNM786435 RDQ786426:RDQ786435 QTU786426:QTU786435 QJY786426:QJY786435 QAC786426:QAC786435 PQG786426:PQG786435 PGK786426:PGK786435 OWO786426:OWO786435 OMS786426:OMS786435 OCW786426:OCW786435 NTA786426:NTA786435 NJE786426:NJE786435 MZI786426:MZI786435 MPM786426:MPM786435 MFQ786426:MFQ786435 LVU786426:LVU786435 LLY786426:LLY786435 LCC786426:LCC786435 KSG786426:KSG786435 KIK786426:KIK786435 JYO786426:JYO786435 JOS786426:JOS786435 JEW786426:JEW786435 IVA786426:IVA786435 ILE786426:ILE786435 IBI786426:IBI786435 HRM786426:HRM786435 HHQ786426:HHQ786435 GXU786426:GXU786435 GNY786426:GNY786435 GEC786426:GEC786435 FUG786426:FUG786435 FKK786426:FKK786435 FAO786426:FAO786435 EQS786426:EQS786435 EGW786426:EGW786435 DXA786426:DXA786435 DNE786426:DNE786435 DDI786426:DDI786435 CTM786426:CTM786435 CJQ786426:CJQ786435 BZU786426:BZU786435 BPY786426:BPY786435 BGC786426:BGC786435 AWG786426:AWG786435 AMK786426:AMK786435 ACO786426:ACO786435 SS786426:SS786435 IW786426:IW786435 A786426:A786435 WVI720890:WVI720899 WLM720890:WLM720899 WBQ720890:WBQ720899 VRU720890:VRU720899 VHY720890:VHY720899 UYC720890:UYC720899 UOG720890:UOG720899 UEK720890:UEK720899 TUO720890:TUO720899 TKS720890:TKS720899 TAW720890:TAW720899 SRA720890:SRA720899 SHE720890:SHE720899 RXI720890:RXI720899 RNM720890:RNM720899 RDQ720890:RDQ720899 QTU720890:QTU720899 QJY720890:QJY720899 QAC720890:QAC720899 PQG720890:PQG720899 PGK720890:PGK720899 OWO720890:OWO720899 OMS720890:OMS720899 OCW720890:OCW720899 NTA720890:NTA720899 NJE720890:NJE720899 MZI720890:MZI720899 MPM720890:MPM720899 MFQ720890:MFQ720899 LVU720890:LVU720899 LLY720890:LLY720899 LCC720890:LCC720899 KSG720890:KSG720899 KIK720890:KIK720899 JYO720890:JYO720899 JOS720890:JOS720899 JEW720890:JEW720899 IVA720890:IVA720899 ILE720890:ILE720899 IBI720890:IBI720899 HRM720890:HRM720899 HHQ720890:HHQ720899 GXU720890:GXU720899 GNY720890:GNY720899 GEC720890:GEC720899 FUG720890:FUG720899 FKK720890:FKK720899 FAO720890:FAO720899 EQS720890:EQS720899 EGW720890:EGW720899 DXA720890:DXA720899 DNE720890:DNE720899 DDI720890:DDI720899 CTM720890:CTM720899 CJQ720890:CJQ720899 BZU720890:BZU720899 BPY720890:BPY720899 BGC720890:BGC720899 AWG720890:AWG720899 AMK720890:AMK720899 ACO720890:ACO720899 SS720890:SS720899 IW720890:IW720899 A720890:A720899 WVI655354:WVI655363 WLM655354:WLM655363 WBQ655354:WBQ655363 VRU655354:VRU655363 VHY655354:VHY655363 UYC655354:UYC655363 UOG655354:UOG655363 UEK655354:UEK655363 TUO655354:TUO655363 TKS655354:TKS655363 TAW655354:TAW655363 SRA655354:SRA655363 SHE655354:SHE655363 RXI655354:RXI655363 RNM655354:RNM655363 RDQ655354:RDQ655363 QTU655354:QTU655363 QJY655354:QJY655363 QAC655354:QAC655363 PQG655354:PQG655363 PGK655354:PGK655363 OWO655354:OWO655363 OMS655354:OMS655363 OCW655354:OCW655363 NTA655354:NTA655363 NJE655354:NJE655363 MZI655354:MZI655363 MPM655354:MPM655363 MFQ655354:MFQ655363 LVU655354:LVU655363 LLY655354:LLY655363 LCC655354:LCC655363 KSG655354:KSG655363 KIK655354:KIK655363 JYO655354:JYO655363 JOS655354:JOS655363 JEW655354:JEW655363 IVA655354:IVA655363 ILE655354:ILE655363 IBI655354:IBI655363 HRM655354:HRM655363 HHQ655354:HHQ655363 GXU655354:GXU655363 GNY655354:GNY655363 GEC655354:GEC655363 FUG655354:FUG655363 FKK655354:FKK655363 FAO655354:FAO655363 EQS655354:EQS655363 EGW655354:EGW655363 DXA655354:DXA655363 DNE655354:DNE655363 DDI655354:DDI655363 CTM655354:CTM655363 CJQ655354:CJQ655363 BZU655354:BZU655363 BPY655354:BPY655363 BGC655354:BGC655363 AWG655354:AWG655363 AMK655354:AMK655363 ACO655354:ACO655363 SS655354:SS655363 IW655354:IW655363 A655354:A655363 WVI589818:WVI589827 WLM589818:WLM589827 WBQ589818:WBQ589827 VRU589818:VRU589827 VHY589818:VHY589827 UYC589818:UYC589827 UOG589818:UOG589827 UEK589818:UEK589827 TUO589818:TUO589827 TKS589818:TKS589827 TAW589818:TAW589827 SRA589818:SRA589827 SHE589818:SHE589827 RXI589818:RXI589827 RNM589818:RNM589827 RDQ589818:RDQ589827 QTU589818:QTU589827 QJY589818:QJY589827 QAC589818:QAC589827 PQG589818:PQG589827 PGK589818:PGK589827 OWO589818:OWO589827 OMS589818:OMS589827 OCW589818:OCW589827 NTA589818:NTA589827 NJE589818:NJE589827 MZI589818:MZI589827 MPM589818:MPM589827 MFQ589818:MFQ589827 LVU589818:LVU589827 LLY589818:LLY589827 LCC589818:LCC589827 KSG589818:KSG589827 KIK589818:KIK589827 JYO589818:JYO589827 JOS589818:JOS589827 JEW589818:JEW589827 IVA589818:IVA589827 ILE589818:ILE589827 IBI589818:IBI589827 HRM589818:HRM589827 HHQ589818:HHQ589827 GXU589818:GXU589827 GNY589818:GNY589827 GEC589818:GEC589827 FUG589818:FUG589827 FKK589818:FKK589827 FAO589818:FAO589827 EQS589818:EQS589827 EGW589818:EGW589827 DXA589818:DXA589827 DNE589818:DNE589827 DDI589818:DDI589827 CTM589818:CTM589827 CJQ589818:CJQ589827 BZU589818:BZU589827 BPY589818:BPY589827 BGC589818:BGC589827 AWG589818:AWG589827 AMK589818:AMK589827 ACO589818:ACO589827 SS589818:SS589827 IW589818:IW589827 A589818:A589827 WVI524282:WVI524291 WLM524282:WLM524291 WBQ524282:WBQ524291 VRU524282:VRU524291 VHY524282:VHY524291 UYC524282:UYC524291 UOG524282:UOG524291 UEK524282:UEK524291 TUO524282:TUO524291 TKS524282:TKS524291 TAW524282:TAW524291 SRA524282:SRA524291 SHE524282:SHE524291 RXI524282:RXI524291 RNM524282:RNM524291 RDQ524282:RDQ524291 QTU524282:QTU524291 QJY524282:QJY524291 QAC524282:QAC524291 PQG524282:PQG524291 PGK524282:PGK524291 OWO524282:OWO524291 OMS524282:OMS524291 OCW524282:OCW524291 NTA524282:NTA524291 NJE524282:NJE524291 MZI524282:MZI524291 MPM524282:MPM524291 MFQ524282:MFQ524291 LVU524282:LVU524291 LLY524282:LLY524291 LCC524282:LCC524291 KSG524282:KSG524291 KIK524282:KIK524291 JYO524282:JYO524291 JOS524282:JOS524291 JEW524282:JEW524291 IVA524282:IVA524291 ILE524282:ILE524291 IBI524282:IBI524291 HRM524282:HRM524291 HHQ524282:HHQ524291 GXU524282:GXU524291 GNY524282:GNY524291 GEC524282:GEC524291 FUG524282:FUG524291 FKK524282:FKK524291 FAO524282:FAO524291 EQS524282:EQS524291 EGW524282:EGW524291 DXA524282:DXA524291 DNE524282:DNE524291 DDI524282:DDI524291 CTM524282:CTM524291 CJQ524282:CJQ524291 BZU524282:BZU524291 BPY524282:BPY524291 BGC524282:BGC524291 AWG524282:AWG524291 AMK524282:AMK524291 ACO524282:ACO524291 SS524282:SS524291 IW524282:IW524291 A524282:A524291 WVI458746:WVI458755 WLM458746:WLM458755 WBQ458746:WBQ458755 VRU458746:VRU458755 VHY458746:VHY458755 UYC458746:UYC458755 UOG458746:UOG458755 UEK458746:UEK458755 TUO458746:TUO458755 TKS458746:TKS458755 TAW458746:TAW458755 SRA458746:SRA458755 SHE458746:SHE458755 RXI458746:RXI458755 RNM458746:RNM458755 RDQ458746:RDQ458755 QTU458746:QTU458755 QJY458746:QJY458755 QAC458746:QAC458755 PQG458746:PQG458755 PGK458746:PGK458755 OWO458746:OWO458755 OMS458746:OMS458755 OCW458746:OCW458755 NTA458746:NTA458755 NJE458746:NJE458755 MZI458746:MZI458755 MPM458746:MPM458755 MFQ458746:MFQ458755 LVU458746:LVU458755 LLY458746:LLY458755 LCC458746:LCC458755 KSG458746:KSG458755 KIK458746:KIK458755 JYO458746:JYO458755 JOS458746:JOS458755 JEW458746:JEW458755 IVA458746:IVA458755 ILE458746:ILE458755 IBI458746:IBI458755 HRM458746:HRM458755 HHQ458746:HHQ458755 GXU458746:GXU458755 GNY458746:GNY458755 GEC458746:GEC458755 FUG458746:FUG458755 FKK458746:FKK458755 FAO458746:FAO458755 EQS458746:EQS458755 EGW458746:EGW458755 DXA458746:DXA458755 DNE458746:DNE458755 DDI458746:DDI458755 CTM458746:CTM458755 CJQ458746:CJQ458755 BZU458746:BZU458755 BPY458746:BPY458755 BGC458746:BGC458755 AWG458746:AWG458755 AMK458746:AMK458755 ACO458746:ACO458755 SS458746:SS458755 IW458746:IW458755 A458746:A458755 WVI393210:WVI393219 WLM393210:WLM393219 WBQ393210:WBQ393219 VRU393210:VRU393219 VHY393210:VHY393219 UYC393210:UYC393219 UOG393210:UOG393219 UEK393210:UEK393219 TUO393210:TUO393219 TKS393210:TKS393219 TAW393210:TAW393219 SRA393210:SRA393219 SHE393210:SHE393219 RXI393210:RXI393219 RNM393210:RNM393219 RDQ393210:RDQ393219 QTU393210:QTU393219 QJY393210:QJY393219 QAC393210:QAC393219 PQG393210:PQG393219 PGK393210:PGK393219 OWO393210:OWO393219 OMS393210:OMS393219 OCW393210:OCW393219 NTA393210:NTA393219 NJE393210:NJE393219 MZI393210:MZI393219 MPM393210:MPM393219 MFQ393210:MFQ393219 LVU393210:LVU393219 LLY393210:LLY393219 LCC393210:LCC393219 KSG393210:KSG393219 KIK393210:KIK393219 JYO393210:JYO393219 JOS393210:JOS393219 JEW393210:JEW393219 IVA393210:IVA393219 ILE393210:ILE393219 IBI393210:IBI393219 HRM393210:HRM393219 HHQ393210:HHQ393219 GXU393210:GXU393219 GNY393210:GNY393219 GEC393210:GEC393219 FUG393210:FUG393219 FKK393210:FKK393219 FAO393210:FAO393219 EQS393210:EQS393219 EGW393210:EGW393219 DXA393210:DXA393219 DNE393210:DNE393219 DDI393210:DDI393219 CTM393210:CTM393219 CJQ393210:CJQ393219 BZU393210:BZU393219 BPY393210:BPY393219 BGC393210:BGC393219 AWG393210:AWG393219 AMK393210:AMK393219 ACO393210:ACO393219 SS393210:SS393219 IW393210:IW393219 A393210:A393219 WVI327674:WVI327683 WLM327674:WLM327683 WBQ327674:WBQ327683 VRU327674:VRU327683 VHY327674:VHY327683 UYC327674:UYC327683 UOG327674:UOG327683 UEK327674:UEK327683 TUO327674:TUO327683 TKS327674:TKS327683 TAW327674:TAW327683 SRA327674:SRA327683 SHE327674:SHE327683 RXI327674:RXI327683 RNM327674:RNM327683 RDQ327674:RDQ327683 QTU327674:QTU327683 QJY327674:QJY327683 QAC327674:QAC327683 PQG327674:PQG327683 PGK327674:PGK327683 OWO327674:OWO327683 OMS327674:OMS327683 OCW327674:OCW327683 NTA327674:NTA327683 NJE327674:NJE327683 MZI327674:MZI327683 MPM327674:MPM327683 MFQ327674:MFQ327683 LVU327674:LVU327683 LLY327674:LLY327683 LCC327674:LCC327683 KSG327674:KSG327683 KIK327674:KIK327683 JYO327674:JYO327683 JOS327674:JOS327683 JEW327674:JEW327683 IVA327674:IVA327683 ILE327674:ILE327683 IBI327674:IBI327683 HRM327674:HRM327683 HHQ327674:HHQ327683 GXU327674:GXU327683 GNY327674:GNY327683 GEC327674:GEC327683 FUG327674:FUG327683 FKK327674:FKK327683 FAO327674:FAO327683 EQS327674:EQS327683 EGW327674:EGW327683 DXA327674:DXA327683 DNE327674:DNE327683 DDI327674:DDI327683 CTM327674:CTM327683 CJQ327674:CJQ327683 BZU327674:BZU327683 BPY327674:BPY327683 BGC327674:BGC327683 AWG327674:AWG327683 AMK327674:AMK327683 ACO327674:ACO327683 SS327674:SS327683 IW327674:IW327683 A327674:A327683 WVI262138:WVI262147 WLM262138:WLM262147 WBQ262138:WBQ262147 VRU262138:VRU262147 VHY262138:VHY262147 UYC262138:UYC262147 UOG262138:UOG262147 UEK262138:UEK262147 TUO262138:TUO262147 TKS262138:TKS262147 TAW262138:TAW262147 SRA262138:SRA262147 SHE262138:SHE262147 RXI262138:RXI262147 RNM262138:RNM262147 RDQ262138:RDQ262147 QTU262138:QTU262147 QJY262138:QJY262147 QAC262138:QAC262147 PQG262138:PQG262147 PGK262138:PGK262147 OWO262138:OWO262147 OMS262138:OMS262147 OCW262138:OCW262147 NTA262138:NTA262147 NJE262138:NJE262147 MZI262138:MZI262147 MPM262138:MPM262147 MFQ262138:MFQ262147 LVU262138:LVU262147 LLY262138:LLY262147 LCC262138:LCC262147 KSG262138:KSG262147 KIK262138:KIK262147 JYO262138:JYO262147 JOS262138:JOS262147 JEW262138:JEW262147 IVA262138:IVA262147 ILE262138:ILE262147 IBI262138:IBI262147 HRM262138:HRM262147 HHQ262138:HHQ262147 GXU262138:GXU262147 GNY262138:GNY262147 GEC262138:GEC262147 FUG262138:FUG262147 FKK262138:FKK262147 FAO262138:FAO262147 EQS262138:EQS262147 EGW262138:EGW262147 DXA262138:DXA262147 DNE262138:DNE262147 DDI262138:DDI262147 CTM262138:CTM262147 CJQ262138:CJQ262147 BZU262138:BZU262147 BPY262138:BPY262147 BGC262138:BGC262147 AWG262138:AWG262147 AMK262138:AMK262147 ACO262138:ACO262147 SS262138:SS262147 IW262138:IW262147 A262138:A262147 WVI196602:WVI196611 WLM196602:WLM196611 WBQ196602:WBQ196611 VRU196602:VRU196611 VHY196602:VHY196611 UYC196602:UYC196611 UOG196602:UOG196611 UEK196602:UEK196611 TUO196602:TUO196611 TKS196602:TKS196611 TAW196602:TAW196611 SRA196602:SRA196611 SHE196602:SHE196611 RXI196602:RXI196611 RNM196602:RNM196611 RDQ196602:RDQ196611 QTU196602:QTU196611 QJY196602:QJY196611 QAC196602:QAC196611 PQG196602:PQG196611 PGK196602:PGK196611 OWO196602:OWO196611 OMS196602:OMS196611 OCW196602:OCW196611 NTA196602:NTA196611 NJE196602:NJE196611 MZI196602:MZI196611 MPM196602:MPM196611 MFQ196602:MFQ196611 LVU196602:LVU196611 LLY196602:LLY196611 LCC196602:LCC196611 KSG196602:KSG196611 KIK196602:KIK196611 JYO196602:JYO196611 JOS196602:JOS196611 JEW196602:JEW196611 IVA196602:IVA196611 ILE196602:ILE196611 IBI196602:IBI196611 HRM196602:HRM196611 HHQ196602:HHQ196611 GXU196602:GXU196611 GNY196602:GNY196611 GEC196602:GEC196611 FUG196602:FUG196611 FKK196602:FKK196611 FAO196602:FAO196611 EQS196602:EQS196611 EGW196602:EGW196611 DXA196602:DXA196611 DNE196602:DNE196611 DDI196602:DDI196611 CTM196602:CTM196611 CJQ196602:CJQ196611 BZU196602:BZU196611 BPY196602:BPY196611 BGC196602:BGC196611 AWG196602:AWG196611 AMK196602:AMK196611 ACO196602:ACO196611 SS196602:SS196611 IW196602:IW196611 A196602:A196611 WVI131066:WVI131075 WLM131066:WLM131075 WBQ131066:WBQ131075 VRU131066:VRU131075 VHY131066:VHY131075 UYC131066:UYC131075 UOG131066:UOG131075 UEK131066:UEK131075 TUO131066:TUO131075 TKS131066:TKS131075 TAW131066:TAW131075 SRA131066:SRA131075 SHE131066:SHE131075 RXI131066:RXI131075 RNM131066:RNM131075 RDQ131066:RDQ131075 QTU131066:QTU131075 QJY131066:QJY131075 QAC131066:QAC131075 PQG131066:PQG131075 PGK131066:PGK131075 OWO131066:OWO131075 OMS131066:OMS131075 OCW131066:OCW131075 NTA131066:NTA131075 NJE131066:NJE131075 MZI131066:MZI131075 MPM131066:MPM131075 MFQ131066:MFQ131075 LVU131066:LVU131075 LLY131066:LLY131075 LCC131066:LCC131075 KSG131066:KSG131075 KIK131066:KIK131075 JYO131066:JYO131075 JOS131066:JOS131075 JEW131066:JEW131075 IVA131066:IVA131075 ILE131066:ILE131075 IBI131066:IBI131075 HRM131066:HRM131075 HHQ131066:HHQ131075 GXU131066:GXU131075 GNY131066:GNY131075 GEC131066:GEC131075 FUG131066:FUG131075 FKK131066:FKK131075 FAO131066:FAO131075 EQS131066:EQS131075 EGW131066:EGW131075 DXA131066:DXA131075 DNE131066:DNE131075 DDI131066:DDI131075 CTM131066:CTM131075 CJQ131066:CJQ131075 BZU131066:BZU131075 BPY131066:BPY131075 BGC131066:BGC131075 AWG131066:AWG131075 AMK131066:AMK131075 ACO131066:ACO131075 SS131066:SS131075 IW131066:IW131075 A131066:A131075 WVI65530:WVI65539 WLM65530:WLM65539 WBQ65530:WBQ65539 VRU65530:VRU65539 VHY65530:VHY65539 UYC65530:UYC65539 UOG65530:UOG65539 UEK65530:UEK65539 TUO65530:TUO65539 TKS65530:TKS65539 TAW65530:TAW65539 SRA65530:SRA65539 SHE65530:SHE65539 RXI65530:RXI65539 RNM65530:RNM65539 RDQ65530:RDQ65539 QTU65530:QTU65539 QJY65530:QJY65539 QAC65530:QAC65539 PQG65530:PQG65539 PGK65530:PGK65539 OWO65530:OWO65539 OMS65530:OMS65539 OCW65530:OCW65539 NTA65530:NTA65539 NJE65530:NJE65539 MZI65530:MZI65539 MPM65530:MPM65539 MFQ65530:MFQ65539 LVU65530:LVU65539 LLY65530:LLY65539 LCC65530:LCC65539 KSG65530:KSG65539 KIK65530:KIK65539 JYO65530:JYO65539 JOS65530:JOS65539 JEW65530:JEW65539 IVA65530:IVA65539 ILE65530:ILE65539 IBI65530:IBI65539 HRM65530:HRM65539 HHQ65530:HHQ65539 GXU65530:GXU65539 GNY65530:GNY65539 GEC65530:GEC65539 FUG65530:FUG65539 FKK65530:FKK65539 FAO65530:FAO65539 EQS65530:EQS65539 EGW65530:EGW65539 DXA65530:DXA65539 DNE65530:DNE65539 DDI65530:DDI65539 CTM65530:CTM65539 CJQ65530:CJQ65539 BZU65530:BZU65539 BPY65530:BPY65539 BGC65530:BGC65539 AWG65530:AWG65539 AMK65530:AMK65539 ACO65530:ACO65539 SS65530:SS65539 IW65530:IW65539 A65530:A65539 IW6:IW15 SS6:SS15 ACO6:ACO15 AMK6:AMK15 AWG6:AWG15 BGC6:BGC15 BPY6:BPY15 BZU6:BZU15 CJQ6:CJQ15 CTM6:CTM15 DDI6:DDI15 DNE6:DNE15 DXA6:DXA15 EGW6:EGW15 EQS6:EQS15 FAO6:FAO15 FKK6:FKK15 FUG6:FUG15 GEC6:GEC15 GNY6:GNY15 GXU6:GXU15 HHQ6:HHQ15 HRM6:HRM15 IBI6:IBI15 ILE6:ILE15 IVA6:IVA15 JEW6:JEW15 JOS6:JOS15 JYO6:JYO15 KIK6:KIK15 KSG6:KSG15 LCC6:LCC15 LLY6:LLY15 LVU6:LVU15 MFQ6:MFQ15 MPM6:MPM15 MZI6:MZI15 NJE6:NJE15 NTA6:NTA15 OCW6:OCW15 OMS6:OMS15 OWO6:OWO15 PGK6:PGK15 PQG6:PQG15 QAC6:QAC15 QJY6:QJY15 QTU6:QTU15 RDQ6:RDQ15 RNM6:RNM15 RXI6:RXI15 SHE6:SHE15 SRA6:SRA15 TAW6:TAW15 TKS6:TKS15 TUO6:TUO15 UEK6:UEK15 UOG6:UOG15 UYC6:UYC15 VHY6:VHY15 VRU6:VRU15 WBQ6:WBQ15 WLM6:WLM15 WVI6:WVI15 A6:A15">
      <formula1>ПШЕ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Yuri</cp:lastModifiedBy>
  <dcterms:created xsi:type="dcterms:W3CDTF">2012-03-22T17:29:56Z</dcterms:created>
  <dcterms:modified xsi:type="dcterms:W3CDTF">2012-03-22T18:43:51Z</dcterms:modified>
</cp:coreProperties>
</file>