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2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G2" i="1" s="1"/>
  <c r="M13" i="1" l="1"/>
  <c r="M20" i="1" s="1"/>
  <c r="K13" i="1"/>
  <c r="K20" i="1" s="1"/>
  <c r="I13" i="1"/>
  <c r="I20" i="1" s="1"/>
  <c r="N12" i="1"/>
  <c r="N19" i="1" s="1"/>
  <c r="L12" i="1"/>
  <c r="L19" i="1" s="1"/>
  <c r="J12" i="1"/>
  <c r="J19" i="1" s="1"/>
  <c r="H12" i="1"/>
  <c r="H19" i="1" s="1"/>
  <c r="M11" i="1"/>
  <c r="M18" i="1" s="1"/>
  <c r="K11" i="1"/>
  <c r="K18" i="1" s="1"/>
  <c r="I11" i="1"/>
  <c r="I18" i="1" s="1"/>
  <c r="N10" i="1"/>
  <c r="N17" i="1" s="1"/>
  <c r="L10" i="1"/>
  <c r="L17" i="1" s="1"/>
  <c r="J10" i="1"/>
  <c r="J17" i="1" s="1"/>
  <c r="H10" i="1"/>
  <c r="H17" i="1" s="1"/>
  <c r="M9" i="1"/>
  <c r="M16" i="1" s="1"/>
  <c r="K9" i="1"/>
  <c r="K16" i="1" s="1"/>
  <c r="I9" i="1"/>
  <c r="I16" i="1" s="1"/>
  <c r="N8" i="1"/>
  <c r="N15" i="1" s="1"/>
  <c r="L8" i="1"/>
  <c r="L15" i="1" s="1"/>
  <c r="J8" i="1"/>
  <c r="J15" i="1" s="1"/>
  <c r="H8" i="1"/>
  <c r="H15" i="1" s="1"/>
  <c r="N13" i="1"/>
  <c r="N20" i="1" s="1"/>
  <c r="L13" i="1"/>
  <c r="L20" i="1" s="1"/>
  <c r="J13" i="1"/>
  <c r="J20" i="1" s="1"/>
  <c r="H13" i="1"/>
  <c r="H20" i="1" s="1"/>
  <c r="M12" i="1"/>
  <c r="M19" i="1" s="1"/>
  <c r="K12" i="1"/>
  <c r="K19" i="1" s="1"/>
  <c r="I12" i="1"/>
  <c r="I19" i="1" s="1"/>
  <c r="N11" i="1"/>
  <c r="N18" i="1" s="1"/>
  <c r="L11" i="1"/>
  <c r="L18" i="1" s="1"/>
  <c r="J11" i="1"/>
  <c r="J18" i="1" s="1"/>
  <c r="H11" i="1"/>
  <c r="H18" i="1" s="1"/>
  <c r="M10" i="1"/>
  <c r="M17" i="1" s="1"/>
  <c r="K10" i="1"/>
  <c r="K17" i="1" s="1"/>
  <c r="I10" i="1"/>
  <c r="I17" i="1" s="1"/>
  <c r="N9" i="1"/>
  <c r="N16" i="1" s="1"/>
  <c r="L9" i="1"/>
  <c r="L16" i="1" s="1"/>
  <c r="J9" i="1"/>
  <c r="J16" i="1" s="1"/>
  <c r="H9" i="1"/>
  <c r="H16" i="1" s="1"/>
  <c r="M8" i="1"/>
  <c r="M15" i="1" s="1"/>
  <c r="K8" i="1"/>
  <c r="K15" i="1" s="1"/>
  <c r="I8" i="1"/>
  <c r="I15" i="1" s="1"/>
</calcChain>
</file>

<file path=xl/sharedStrings.xml><?xml version="1.0" encoding="utf-8"?>
<sst xmlns="http://schemas.openxmlformats.org/spreadsheetml/2006/main" count="55" uniqueCount="39">
  <si>
    <t>Судебная Инстанция</t>
  </si>
  <si>
    <t>Январь</t>
  </si>
  <si>
    <t>колич.</t>
  </si>
  <si>
    <t>Сумма</t>
  </si>
  <si>
    <t>Направлено заявлений</t>
  </si>
  <si>
    <t>На выдаччу С/Приказа</t>
  </si>
  <si>
    <t>Февраль</t>
  </si>
  <si>
    <t>На выдаччу Искового заявления Мировой суд &gt;50 тыс.руб</t>
  </si>
  <si>
    <t>Март</t>
  </si>
  <si>
    <t>На выдачу Искового заявления Районный Суд &lt;50 тыс.рус</t>
  </si>
  <si>
    <t>Апрель</t>
  </si>
  <si>
    <t>Май</t>
  </si>
  <si>
    <t>Работа РЭП</t>
  </si>
  <si>
    <t>Июнь</t>
  </si>
  <si>
    <t>Июль</t>
  </si>
  <si>
    <t>О возбуждении Исполнительного производства</t>
  </si>
  <si>
    <t>Август</t>
  </si>
  <si>
    <t>На вынесение постановления по месту получения дохода должника</t>
  </si>
  <si>
    <t>Сентябрь</t>
  </si>
  <si>
    <t xml:space="preserve">Подано </t>
  </si>
  <si>
    <t xml:space="preserve">Исполнительных листов  в  УПФ </t>
  </si>
  <si>
    <t>Октябрь</t>
  </si>
  <si>
    <t>Ноябрь</t>
  </si>
  <si>
    <t>Исполнительная Инстанция</t>
  </si>
  <si>
    <t>Декабрь</t>
  </si>
  <si>
    <t>Возбуждено</t>
  </si>
  <si>
    <t>Исполнительных производств</t>
  </si>
  <si>
    <t>ПН</t>
  </si>
  <si>
    <t>ВТ</t>
  </si>
  <si>
    <t>СР</t>
  </si>
  <si>
    <t>ЧТ</t>
  </si>
  <si>
    <t>ПТ</t>
  </si>
  <si>
    <t>СБ</t>
  </si>
  <si>
    <t>ВС</t>
  </si>
  <si>
    <t>Направлено постановлений по месту получения дохода должника</t>
  </si>
  <si>
    <t>Направлено постановлений на взыскание со счета должника</t>
  </si>
  <si>
    <t>Актов о невозможности взыскания</t>
  </si>
  <si>
    <t xml:space="preserve">Рейдов </t>
  </si>
  <si>
    <t>Дорогие мои подскажите пожалуйста как сделать выборку данных из некой базы в которой есть несколько столбцов названия которых это ячейки B3, B4, B5, B9, B10, B11, B14, B15, B16, B17, B18, у кторых диаппазоны ячеек от 2 до 10000 соответственно столбцу в которых находятся даты документов. Хотелось сделать чтоб от выбора ячеек J1 b K1 Велся подсчет ячеек с одинаковой датой  месяца и года соответственно каждому диаппазону и выводился в ячейки столбца D (Количество) Счет Суммы попробую сам сделать! Спасибо за ранее.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</si>
</sst>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d"/>
  </numFmts>
  <fonts count="2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Protection="1"/>
    <xf numFmtId="14" fontId="0" fillId="2" borderId="2" xfId="0" applyNumberFormat="1" applyFill="1" applyBorder="1" applyProtection="1"/>
    <xf numFmtId="0" fontId="0" fillId="2" borderId="2" xfId="0" applyFill="1" applyBorder="1" applyProtection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0" xfId="0" applyNumberFormat="1" applyProtection="1"/>
    <xf numFmtId="0" fontId="0" fillId="0" borderId="2" xfId="0" applyBorder="1" applyProtection="1"/>
    <xf numFmtId="0" fontId="0" fillId="0" borderId="0" xfId="0" applyNumberFormat="1" applyProtection="1"/>
    <xf numFmtId="0" fontId="0" fillId="0" borderId="2" xfId="0" applyBorder="1" applyAlignment="1">
      <alignment horizontal="center" vertical="center"/>
    </xf>
    <xf numFmtId="0" fontId="0" fillId="0" borderId="3" xfId="0" applyBorder="1"/>
    <xf numFmtId="164" fontId="0" fillId="0" borderId="0" xfId="0" applyNumberFormat="1" applyProtection="1"/>
    <xf numFmtId="0" fontId="0" fillId="0" borderId="0" xfId="0" applyAlignment="1">
      <alignment horizontal="center"/>
    </xf>
    <xf numFmtId="14" fontId="0" fillId="0" borderId="2" xfId="0" applyNumberFormat="1" applyBorder="1" applyProtection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165" fontId="1" fillId="0" borderId="2" xfId="0" applyNumberFormat="1" applyFont="1" applyBorder="1" applyProtection="1"/>
    <xf numFmtId="0" fontId="0" fillId="0" borderId="2" xfId="0" applyBorder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A23" sqref="A23"/>
    </sheetView>
  </sheetViews>
  <sheetFormatPr defaultRowHeight="15" x14ac:dyDescent="0.25"/>
  <cols>
    <col min="1" max="1" width="29" customWidth="1"/>
    <col min="2" max="2" width="69.28515625" customWidth="1"/>
    <col min="3" max="3" width="10.5703125" customWidth="1"/>
    <col min="4" max="4" width="22" customWidth="1"/>
    <col min="6" max="6" width="19" customWidth="1"/>
    <col min="7" max="7" width="18.140625" customWidth="1"/>
    <col min="8" max="8" width="15.42578125" customWidth="1"/>
    <col min="9" max="9" width="14.5703125" customWidth="1"/>
    <col min="10" max="10" width="14.7109375" customWidth="1"/>
    <col min="11" max="11" width="15" customWidth="1"/>
    <col min="12" max="12" width="13.85546875" customWidth="1"/>
    <col min="13" max="13" width="15.7109375" customWidth="1"/>
    <col min="14" max="14" width="16.28515625" customWidth="1"/>
  </cols>
  <sheetData>
    <row r="1" spans="1:16" x14ac:dyDescent="0.25">
      <c r="A1" s="1" t="s">
        <v>0</v>
      </c>
      <c r="B1" s="1"/>
      <c r="G1" s="2"/>
      <c r="H1" s="2"/>
      <c r="I1" s="2"/>
      <c r="J1" s="3" t="s">
        <v>10</v>
      </c>
      <c r="K1" s="4">
        <v>2014</v>
      </c>
      <c r="L1" s="2"/>
      <c r="M1" s="2"/>
      <c r="N1" s="2"/>
      <c r="O1" s="2"/>
      <c r="P1" s="2"/>
    </row>
    <row r="2" spans="1:16" x14ac:dyDescent="0.25">
      <c r="A2" s="5"/>
      <c r="B2" s="5"/>
      <c r="C2" s="6" t="s">
        <v>2</v>
      </c>
      <c r="D2" s="6" t="s">
        <v>3</v>
      </c>
      <c r="G2" s="7">
        <f>DATE(K1, G3, 1)</f>
        <v>41730</v>
      </c>
      <c r="H2" s="8">
        <v>1</v>
      </c>
      <c r="I2" s="8">
        <v>2</v>
      </c>
      <c r="J2" s="8">
        <v>3</v>
      </c>
      <c r="K2" s="8">
        <v>4</v>
      </c>
      <c r="L2" s="8">
        <v>5</v>
      </c>
      <c r="M2" s="8">
        <v>6</v>
      </c>
      <c r="N2" s="8">
        <v>7</v>
      </c>
      <c r="O2" s="9" t="s">
        <v>1</v>
      </c>
      <c r="P2" s="9">
        <v>2009</v>
      </c>
    </row>
    <row r="3" spans="1:16" x14ac:dyDescent="0.25">
      <c r="A3" s="10" t="s">
        <v>4</v>
      </c>
      <c r="B3" s="11" t="s">
        <v>5</v>
      </c>
      <c r="C3" s="6"/>
      <c r="D3" s="6"/>
      <c r="G3" s="2">
        <f>IF(J1="Январь",1,IF(J1="Февраль",2,IF(J1="Март",3,IF(J1="Апрель",4,IF(J1="Май",5,IF(J1="Июнь",6,IF(J1="Июль",7,IF(J1="Август",8,IF(J1="Сентябрь",9,IF(J1="Октябрь",10,IF(J1="Ноябрь",11,IF(J1="Декабрь",12))))))))))))</f>
        <v>4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9" t="s">
        <v>6</v>
      </c>
      <c r="P3" s="9">
        <v>2010</v>
      </c>
    </row>
    <row r="4" spans="1:16" x14ac:dyDescent="0.25">
      <c r="A4" s="10"/>
      <c r="B4" s="11" t="s">
        <v>7</v>
      </c>
      <c r="C4" s="6"/>
      <c r="D4" s="6"/>
      <c r="G4" s="2"/>
      <c r="H4" s="8">
        <v>15</v>
      </c>
      <c r="I4" s="8">
        <v>16</v>
      </c>
      <c r="J4" s="8">
        <v>17</v>
      </c>
      <c r="K4" s="8">
        <v>18</v>
      </c>
      <c r="L4" s="8">
        <v>19</v>
      </c>
      <c r="M4" s="8">
        <v>20</v>
      </c>
      <c r="N4" s="8">
        <v>21</v>
      </c>
      <c r="O4" s="12" t="s">
        <v>8</v>
      </c>
      <c r="P4" s="9">
        <v>2011</v>
      </c>
    </row>
    <row r="5" spans="1:16" x14ac:dyDescent="0.25">
      <c r="A5" s="10"/>
      <c r="B5" s="11" t="s">
        <v>9</v>
      </c>
      <c r="C5" s="6"/>
      <c r="D5" s="6"/>
      <c r="G5" s="2"/>
      <c r="H5" s="8">
        <v>22</v>
      </c>
      <c r="I5" s="8">
        <v>23</v>
      </c>
      <c r="J5" s="8">
        <v>24</v>
      </c>
      <c r="K5" s="8">
        <v>25</v>
      </c>
      <c r="L5" s="8">
        <v>26</v>
      </c>
      <c r="M5" s="8">
        <v>27</v>
      </c>
      <c r="N5" s="8">
        <v>28</v>
      </c>
      <c r="O5" s="12" t="s">
        <v>10</v>
      </c>
      <c r="P5" s="9">
        <v>2012</v>
      </c>
    </row>
    <row r="6" spans="1:16" x14ac:dyDescent="0.25">
      <c r="G6" s="2"/>
      <c r="H6" s="8">
        <v>29</v>
      </c>
      <c r="I6" s="8">
        <v>30</v>
      </c>
      <c r="J6" s="8">
        <v>31</v>
      </c>
      <c r="K6" s="8">
        <v>32</v>
      </c>
      <c r="L6" s="8">
        <v>33</v>
      </c>
      <c r="M6" s="8">
        <v>34</v>
      </c>
      <c r="N6" s="8">
        <v>35</v>
      </c>
      <c r="O6" s="12" t="s">
        <v>11</v>
      </c>
      <c r="P6" s="9">
        <v>2013</v>
      </c>
    </row>
    <row r="7" spans="1:16" x14ac:dyDescent="0.25">
      <c r="A7" s="13" t="s">
        <v>12</v>
      </c>
      <c r="B7" s="13"/>
      <c r="G7" s="2"/>
      <c r="H7" s="8">
        <v>36</v>
      </c>
      <c r="I7" s="8">
        <v>37</v>
      </c>
      <c r="J7" s="8">
        <v>38</v>
      </c>
      <c r="K7" s="8">
        <v>39</v>
      </c>
      <c r="L7" s="8">
        <v>40</v>
      </c>
      <c r="M7" s="8">
        <v>41</v>
      </c>
      <c r="N7" s="8">
        <v>42</v>
      </c>
      <c r="O7" s="12" t="s">
        <v>13</v>
      </c>
      <c r="P7" s="9">
        <v>2014</v>
      </c>
    </row>
    <row r="8" spans="1:16" x14ac:dyDescent="0.25">
      <c r="A8" s="5"/>
      <c r="B8" s="5"/>
      <c r="C8" s="6" t="s">
        <v>2</v>
      </c>
      <c r="D8" s="6" t="s">
        <v>3</v>
      </c>
      <c r="G8" s="2"/>
      <c r="H8" s="14">
        <f>H2 + G2-WEEKDAY(G2, 2)</f>
        <v>41729</v>
      </c>
      <c r="I8" s="14">
        <f>I2 + G2-WEEKDAY(G2, 2)</f>
        <v>41730</v>
      </c>
      <c r="J8" s="14">
        <f>J2 + G2-WEEKDAY(G2, 2)</f>
        <v>41731</v>
      </c>
      <c r="K8" s="14">
        <f>K2 + G2-WEEKDAY(G2, 2)</f>
        <v>41732</v>
      </c>
      <c r="L8" s="14">
        <f>L2 + G2-WEEKDAY(G2, 2)</f>
        <v>41733</v>
      </c>
      <c r="M8" s="14">
        <f>M2 + G2-WEEKDAY(G2, 2)</f>
        <v>41734</v>
      </c>
      <c r="N8" s="14">
        <f>N2 + G2-WEEKDAY(G2, 2)</f>
        <v>41735</v>
      </c>
      <c r="O8" s="12" t="s">
        <v>14</v>
      </c>
      <c r="P8" s="9">
        <v>2015</v>
      </c>
    </row>
    <row r="9" spans="1:16" x14ac:dyDescent="0.25">
      <c r="A9" s="15" t="s">
        <v>4</v>
      </c>
      <c r="B9" s="6" t="s">
        <v>15</v>
      </c>
      <c r="C9" s="6"/>
      <c r="D9" s="6"/>
      <c r="G9" s="2"/>
      <c r="H9" s="14">
        <f>H3 + G2-WEEKDAY(G2, 2)</f>
        <v>41736</v>
      </c>
      <c r="I9" s="14">
        <f>I3 +G2-WEEKDAY(G2, 2)</f>
        <v>41737</v>
      </c>
      <c r="J9" s="14">
        <f>J3 + G2-WEEKDAY(G2, 2)</f>
        <v>41738</v>
      </c>
      <c r="K9" s="14">
        <f>K3 + G2-WEEKDAY(G2, 2)</f>
        <v>41739</v>
      </c>
      <c r="L9" s="14">
        <f>L3 + G2-WEEKDAY(G2, 2)</f>
        <v>41740</v>
      </c>
      <c r="M9" s="14">
        <f>M3 + G2-WEEKDAY(G2, 2)</f>
        <v>41741</v>
      </c>
      <c r="N9" s="14">
        <f>N3 + G2-WEEKDAY(G2, 2)</f>
        <v>41742</v>
      </c>
      <c r="O9" s="12" t="s">
        <v>16</v>
      </c>
      <c r="P9" s="9">
        <v>2016</v>
      </c>
    </row>
    <row r="10" spans="1:16" x14ac:dyDescent="0.25">
      <c r="A10" s="16"/>
      <c r="B10" s="6" t="s">
        <v>17</v>
      </c>
      <c r="C10" s="6"/>
      <c r="D10" s="6"/>
      <c r="G10" s="2"/>
      <c r="H10" s="14">
        <f>H4 + G2-WEEKDAY(G2, 2)</f>
        <v>41743</v>
      </c>
      <c r="I10" s="14">
        <f>I4 + G2-WEEKDAY(G2, 2)</f>
        <v>41744</v>
      </c>
      <c r="J10" s="14">
        <f>J4 + G2-WEEKDAY(G2, 2)</f>
        <v>41745</v>
      </c>
      <c r="K10" s="14">
        <f>K4 + G2-WEEKDAY(G2, 2)</f>
        <v>41746</v>
      </c>
      <c r="L10" s="14">
        <f>L4 + G2-WEEKDAY(G2, 2)</f>
        <v>41747</v>
      </c>
      <c r="M10" s="14">
        <f>M4 + G2-WEEKDAY(G2, 2)</f>
        <v>41748</v>
      </c>
      <c r="N10" s="14">
        <f>N4 + G2-WEEKDAY(G2, 2)</f>
        <v>41749</v>
      </c>
      <c r="O10" s="12" t="s">
        <v>18</v>
      </c>
      <c r="P10" s="9">
        <v>2017</v>
      </c>
    </row>
    <row r="11" spans="1:16" x14ac:dyDescent="0.25">
      <c r="A11" s="6" t="s">
        <v>19</v>
      </c>
      <c r="B11" s="6" t="s">
        <v>20</v>
      </c>
      <c r="C11" s="6"/>
      <c r="D11" s="6"/>
      <c r="G11" s="2"/>
      <c r="H11" s="14">
        <f>H5 + G2-WEEKDAY(G2, 2)</f>
        <v>41750</v>
      </c>
      <c r="I11" s="14">
        <f>I5 + G2-WEEKDAY(G2, 2)</f>
        <v>41751</v>
      </c>
      <c r="J11" s="14">
        <f>J5 + G2-WEEKDAY(G2, 2)</f>
        <v>41752</v>
      </c>
      <c r="K11" s="14">
        <f>K5 + G2-WEEKDAY(G2, 2)</f>
        <v>41753</v>
      </c>
      <c r="L11" s="14">
        <f>L5 + G2-WEEKDAY(G2, 2)</f>
        <v>41754</v>
      </c>
      <c r="M11" s="14">
        <f>M5 + G2-WEEKDAY(G2, 2)</f>
        <v>41755</v>
      </c>
      <c r="N11" s="14">
        <f>N5 + G2-WEEKDAY(G2, 2)</f>
        <v>41756</v>
      </c>
      <c r="O11" s="12" t="s">
        <v>21</v>
      </c>
      <c r="P11" s="9">
        <v>2018</v>
      </c>
    </row>
    <row r="12" spans="1:16" x14ac:dyDescent="0.25">
      <c r="G12" s="2"/>
      <c r="H12" s="14">
        <f>H6 + G2-WEEKDAY(G2, 2)</f>
        <v>41757</v>
      </c>
      <c r="I12" s="14">
        <f>I6 + G2-WEEKDAY(G2, 2)</f>
        <v>41758</v>
      </c>
      <c r="J12" s="14">
        <f>J6 + G2-WEEKDAY(G2, 2)</f>
        <v>41759</v>
      </c>
      <c r="K12" s="14">
        <f>K6 + G2-WEEKDAY(G2, 2)</f>
        <v>41760</v>
      </c>
      <c r="L12" s="14">
        <f>L6 + G2-WEEKDAY(G2, 2)</f>
        <v>41761</v>
      </c>
      <c r="M12" s="14">
        <f>M6 + G2-WEEKDAY(G2, 2)</f>
        <v>41762</v>
      </c>
      <c r="N12" s="14">
        <f>N6 + G2-WEEKDAY(G2, 2)</f>
        <v>41763</v>
      </c>
      <c r="O12" s="12" t="s">
        <v>22</v>
      </c>
      <c r="P12" s="9">
        <v>2019</v>
      </c>
    </row>
    <row r="13" spans="1:16" x14ac:dyDescent="0.25">
      <c r="B13" s="17" t="s">
        <v>23</v>
      </c>
      <c r="G13" s="2"/>
      <c r="H13" s="14">
        <f>H7 + G2-WEEKDAY(G2, 2)</f>
        <v>41764</v>
      </c>
      <c r="I13" s="14">
        <f>I7 + G2-WEEKDAY(G2, 2)</f>
        <v>41765</v>
      </c>
      <c r="J13" s="14">
        <f>J7 + G2-WEEKDAY(G2, 2)</f>
        <v>41766</v>
      </c>
      <c r="K13" s="14">
        <f>K7 + G2-WEEKDAY(G2, 2)</f>
        <v>41767</v>
      </c>
      <c r="L13" s="14">
        <f>L7 + G2-WEEKDAY(G2, 2)</f>
        <v>41768</v>
      </c>
      <c r="M13" s="14">
        <f>M7 + G2-WEEKDAY(G2, 2)</f>
        <v>41769</v>
      </c>
      <c r="N13" s="14">
        <f>N7 + G2-WEEKDAY(G2, 2)</f>
        <v>41770</v>
      </c>
      <c r="O13" s="12" t="s">
        <v>24</v>
      </c>
      <c r="P13" s="9">
        <v>2020</v>
      </c>
    </row>
    <row r="14" spans="1:16" x14ac:dyDescent="0.25">
      <c r="A14" s="6" t="s">
        <v>25</v>
      </c>
      <c r="B14" s="6" t="s">
        <v>26</v>
      </c>
      <c r="C14" s="6"/>
      <c r="D14" s="6"/>
      <c r="G14" s="2"/>
      <c r="H14" s="18" t="s">
        <v>27</v>
      </c>
      <c r="I14" s="18" t="s">
        <v>28</v>
      </c>
      <c r="J14" s="18" t="s">
        <v>29</v>
      </c>
      <c r="K14" s="18" t="s">
        <v>30</v>
      </c>
      <c r="L14" s="18" t="s">
        <v>31</v>
      </c>
      <c r="M14" s="18" t="s">
        <v>32</v>
      </c>
      <c r="N14" s="18" t="s">
        <v>33</v>
      </c>
      <c r="O14" s="2"/>
      <c r="P14" s="2"/>
    </row>
    <row r="15" spans="1:16" x14ac:dyDescent="0.25">
      <c r="A15" s="6"/>
      <c r="B15" s="6" t="s">
        <v>34</v>
      </c>
      <c r="C15" s="6"/>
      <c r="D15" s="6"/>
      <c r="G15" s="2"/>
      <c r="H15" s="19" t="str">
        <f>IF(MONTH(H8)=$G$3,H8,"")</f>
        <v/>
      </c>
      <c r="I15" s="19">
        <f>IF(MONTH(I8)=$G$3,I8,"")</f>
        <v>41730</v>
      </c>
      <c r="J15" s="19">
        <f>IF(MONTH(J8)=$G$3,J8,"")</f>
        <v>41731</v>
      </c>
      <c r="K15" s="19">
        <f>IF(MONTH(K8)=$G$3,K8,"")</f>
        <v>41732</v>
      </c>
      <c r="L15" s="19">
        <f>IF(MONTH(L8)=$G$3,L8,"")</f>
        <v>41733</v>
      </c>
      <c r="M15" s="19">
        <f>IF(MONTH(M8)=$G$3,M8,"")</f>
        <v>41734</v>
      </c>
      <c r="N15" s="19">
        <f>IF(MONTH(N8)=$G$3,N8,"")</f>
        <v>41735</v>
      </c>
      <c r="O15" s="2"/>
      <c r="P15" s="9"/>
    </row>
    <row r="16" spans="1:16" x14ac:dyDescent="0.25">
      <c r="A16" s="6"/>
      <c r="B16" s="6" t="s">
        <v>35</v>
      </c>
      <c r="C16" s="6"/>
      <c r="D16" s="6"/>
      <c r="G16" s="2"/>
      <c r="H16" s="19">
        <f t="shared" ref="H16:N20" si="0">IF(MONTH(H9)=$G$3,H9,"")</f>
        <v>41736</v>
      </c>
      <c r="I16" s="19">
        <f t="shared" si="0"/>
        <v>41737</v>
      </c>
      <c r="J16" s="19">
        <f t="shared" si="0"/>
        <v>41738</v>
      </c>
      <c r="K16" s="19">
        <f t="shared" si="0"/>
        <v>41739</v>
      </c>
      <c r="L16" s="19">
        <f t="shared" si="0"/>
        <v>41740</v>
      </c>
      <c r="M16" s="19">
        <f t="shared" si="0"/>
        <v>41741</v>
      </c>
      <c r="N16" s="19">
        <f t="shared" si="0"/>
        <v>41742</v>
      </c>
      <c r="O16" s="2"/>
      <c r="P16" s="2"/>
    </row>
    <row r="17" spans="1:16" x14ac:dyDescent="0.25">
      <c r="A17" s="6"/>
      <c r="B17" s="6" t="s">
        <v>36</v>
      </c>
      <c r="C17" s="6"/>
      <c r="D17" s="6"/>
      <c r="G17" s="2"/>
      <c r="H17" s="19">
        <f t="shared" si="0"/>
        <v>41743</v>
      </c>
      <c r="I17" s="19">
        <f t="shared" si="0"/>
        <v>41744</v>
      </c>
      <c r="J17" s="19">
        <f t="shared" si="0"/>
        <v>41745</v>
      </c>
      <c r="K17" s="19">
        <f t="shared" si="0"/>
        <v>41746</v>
      </c>
      <c r="L17" s="19">
        <f t="shared" si="0"/>
        <v>41747</v>
      </c>
      <c r="M17" s="19">
        <f t="shared" si="0"/>
        <v>41748</v>
      </c>
      <c r="N17" s="19">
        <f t="shared" si="0"/>
        <v>41749</v>
      </c>
      <c r="O17" s="2"/>
      <c r="P17" s="7"/>
    </row>
    <row r="18" spans="1:16" x14ac:dyDescent="0.25">
      <c r="A18" s="6"/>
      <c r="B18" s="6" t="s">
        <v>37</v>
      </c>
      <c r="C18" s="6"/>
      <c r="D18" s="6"/>
      <c r="G18" s="2"/>
      <c r="H18" s="19">
        <f t="shared" si="0"/>
        <v>41750</v>
      </c>
      <c r="I18" s="19">
        <f t="shared" si="0"/>
        <v>41751</v>
      </c>
      <c r="J18" s="19">
        <f t="shared" si="0"/>
        <v>41752</v>
      </c>
      <c r="K18" s="19">
        <f t="shared" si="0"/>
        <v>41753</v>
      </c>
      <c r="L18" s="19">
        <f t="shared" si="0"/>
        <v>41754</v>
      </c>
      <c r="M18" s="19">
        <f t="shared" si="0"/>
        <v>41755</v>
      </c>
      <c r="N18" s="19">
        <f t="shared" si="0"/>
        <v>41756</v>
      </c>
      <c r="O18" s="2"/>
      <c r="P18" s="2"/>
    </row>
    <row r="19" spans="1:16" x14ac:dyDescent="0.25">
      <c r="G19" s="2"/>
      <c r="H19" s="19">
        <f t="shared" si="0"/>
        <v>41757</v>
      </c>
      <c r="I19" s="19">
        <f t="shared" si="0"/>
        <v>41758</v>
      </c>
      <c r="J19" s="19">
        <f t="shared" si="0"/>
        <v>41759</v>
      </c>
      <c r="K19" s="19" t="str">
        <f t="shared" si="0"/>
        <v/>
      </c>
      <c r="L19" s="19" t="str">
        <f t="shared" si="0"/>
        <v/>
      </c>
      <c r="M19" s="19" t="str">
        <f t="shared" si="0"/>
        <v/>
      </c>
      <c r="N19" s="19" t="str">
        <f t="shared" si="0"/>
        <v/>
      </c>
      <c r="O19" s="2"/>
      <c r="P19" s="2"/>
    </row>
    <row r="20" spans="1:16" x14ac:dyDescent="0.25">
      <c r="G20" s="2"/>
      <c r="H20" s="19" t="str">
        <f t="shared" si="0"/>
        <v/>
      </c>
      <c r="I20" s="19" t="str">
        <f t="shared" si="0"/>
        <v/>
      </c>
      <c r="J20" s="19" t="str">
        <f t="shared" si="0"/>
        <v/>
      </c>
      <c r="K20" s="19" t="str">
        <f t="shared" si="0"/>
        <v/>
      </c>
      <c r="L20" s="19" t="str">
        <f t="shared" si="0"/>
        <v/>
      </c>
      <c r="M20" s="19" t="str">
        <f t="shared" si="0"/>
        <v/>
      </c>
      <c r="N20" s="19" t="str">
        <f t="shared" si="0"/>
        <v/>
      </c>
      <c r="O20" s="2"/>
      <c r="P20" s="2"/>
    </row>
    <row r="23" spans="1:16" x14ac:dyDescent="0.25">
      <c r="A23" t="s">
        <v>38</v>
      </c>
    </row>
  </sheetData>
  <mergeCells count="4">
    <mergeCell ref="A1:B1"/>
    <mergeCell ref="A3:A5"/>
    <mergeCell ref="A7:B7"/>
    <mergeCell ref="A9:A10"/>
  </mergeCells>
  <dataValidations count="2">
    <dataValidation type="list" allowBlank="1" showInputMessage="1" showErrorMessage="1" sqref="K1">
      <formula1>$P$2:$P$13</formula1>
    </dataValidation>
    <dataValidation type="list" allowBlank="1" showInputMessage="1" showErrorMessage="1" sqref="J1">
      <formula1>$O$2:$O$13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opLeftCell="B1" workbookViewId="0">
      <selection activeCell="K5" sqref="K5"/>
    </sheetView>
  </sheetViews>
  <sheetFormatPr defaultRowHeight="15" x14ac:dyDescent="0.25"/>
  <cols>
    <col min="1" max="1" width="16.7109375" customWidth="1"/>
    <col min="2" max="2" width="26.5703125" customWidth="1"/>
    <col min="3" max="3" width="30.7109375" customWidth="1"/>
    <col min="4" max="4" width="27.28515625" customWidth="1"/>
    <col min="5" max="5" width="22" customWidth="1"/>
    <col min="6" max="6" width="22.140625" customWidth="1"/>
    <col min="7" max="7" width="25.140625" customWidth="1"/>
    <col min="8" max="8" width="21.28515625" customWidth="1"/>
    <col min="9" max="9" width="17.7109375" customWidth="1"/>
    <col min="10" max="10" width="21" customWidth="1"/>
    <col min="11" max="11" width="18.28515625" customWidth="1"/>
    <col min="12" max="12" width="19.140625" customWidth="1"/>
  </cols>
  <sheetData>
    <row r="1" spans="1:12" ht="96.75" customHeight="1" x14ac:dyDescent="0.25">
      <c r="A1" s="20" t="s">
        <v>5</v>
      </c>
      <c r="B1" s="20" t="s">
        <v>7</v>
      </c>
      <c r="C1" s="20" t="s">
        <v>9</v>
      </c>
      <c r="D1" s="20" t="s">
        <v>15</v>
      </c>
      <c r="E1" s="20" t="s">
        <v>17</v>
      </c>
      <c r="F1" s="20" t="s">
        <v>20</v>
      </c>
      <c r="G1" s="20" t="s">
        <v>23</v>
      </c>
      <c r="H1" s="20" t="s">
        <v>26</v>
      </c>
      <c r="I1" s="20" t="s">
        <v>34</v>
      </c>
      <c r="J1" s="20" t="s">
        <v>35</v>
      </c>
      <c r="K1" s="20" t="s">
        <v>36</v>
      </c>
      <c r="L1" s="20" t="s">
        <v>37</v>
      </c>
    </row>
    <row r="2" spans="1:12" x14ac:dyDescent="0.25">
      <c r="A2" s="21">
        <v>40217</v>
      </c>
      <c r="B2" s="21">
        <v>41682</v>
      </c>
      <c r="C2" s="21">
        <v>40960</v>
      </c>
      <c r="D2" s="21">
        <v>40644</v>
      </c>
      <c r="E2" s="21">
        <v>40023</v>
      </c>
      <c r="F2" s="21">
        <v>40217</v>
      </c>
      <c r="G2" s="21">
        <v>41682</v>
      </c>
      <c r="H2" s="21">
        <v>40960</v>
      </c>
      <c r="I2" s="21">
        <v>40644</v>
      </c>
      <c r="J2" s="21">
        <v>40023</v>
      </c>
      <c r="K2" s="21">
        <v>40023</v>
      </c>
      <c r="L2" s="21">
        <v>40023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PLOHISH</dc:creator>
  <cp:lastModifiedBy>PLOHISH</cp:lastModifiedBy>
  <dcterms:created xsi:type="dcterms:W3CDTF">2014-02-11T10:14:17Z</dcterms:created>
  <dcterms:modified xsi:type="dcterms:W3CDTF">2014-02-11T10:46:18Z</dcterms:modified>
</cp:coreProperties>
</file>