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80" activeTab="1"/>
  </bookViews>
  <sheets>
    <sheet name="сводная" sheetId="4" r:id="rId1"/>
    <sheet name="список" sheetId="1" r:id="rId2"/>
    <sheet name="Лист1" sheetId="2" r:id="rId3"/>
    <sheet name="данные" sheetId="5" r:id="rId4"/>
  </sheets>
  <definedNames>
    <definedName name="_xlnm._FilterDatabase" localSheetId="1" hidden="1">список!$A$1:$C$274</definedName>
  </definedName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D2" i="4" l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3" i="1"/>
  <c r="E4" i="1"/>
  <c r="E5" i="1"/>
  <c r="E6" i="1"/>
  <c r="E7" i="1"/>
  <c r="E8" i="1"/>
  <c r="E2" i="1"/>
  <c r="D2" i="1" l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</calcChain>
</file>

<file path=xl/sharedStrings.xml><?xml version="1.0" encoding="utf-8"?>
<sst xmlns="http://schemas.openxmlformats.org/spreadsheetml/2006/main" count="1461" uniqueCount="653">
  <si>
    <t>IP Address</t>
  </si>
  <si>
    <t>Printer Model</t>
  </si>
  <si>
    <t>Page Count</t>
  </si>
  <si>
    <t>172.23.150.135</t>
  </si>
  <si>
    <t>"Kyocera FS-1035MFP"</t>
  </si>
  <si>
    <t>49101  </t>
  </si>
  <si>
    <t>172.25.32.141</t>
  </si>
  <si>
    <t>"HP LaserJet Professional M1214nfh MFP"</t>
  </si>
  <si>
    <t>3299  </t>
  </si>
  <si>
    <t>172.25.32.148</t>
  </si>
  <si>
    <t>"HP LaserJet M1536dnf MFP"</t>
  </si>
  <si>
    <t>37726  </t>
  </si>
  <si>
    <t>172.25.32.150</t>
  </si>
  <si>
    <t>"HP LaserJet P2055dn"</t>
  </si>
  <si>
    <t>102336  </t>
  </si>
  <si>
    <t>172.25.32.153</t>
  </si>
  <si>
    <t>"Kyocera FS-1128MFP"</t>
  </si>
  <si>
    <t>113967  </t>
  </si>
  <si>
    <t>172.23.150.21</t>
  </si>
  <si>
    <t>"Kyocera FS-1028MFP"</t>
  </si>
  <si>
    <t>279469  </t>
  </si>
  <si>
    <t>172.23.150.25</t>
  </si>
  <si>
    <t>"hp LaserJet 4250"</t>
  </si>
  <si>
    <t>432181  </t>
  </si>
  <si>
    <t>"HP LaserJet P3005"</t>
  </si>
  <si>
    <t>172.23.150.150</t>
  </si>
  <si>
    <t>"HP Color LaserJet CP1515n"</t>
  </si>
  <si>
    <t>22600  </t>
  </si>
  <si>
    <t>172.24.130.147</t>
  </si>
  <si>
    <t>21229  </t>
  </si>
  <si>
    <t>172.24.130.172</t>
  </si>
  <si>
    <t>"HP LaserJet P2015 Series"</t>
  </si>
  <si>
    <t>90500  </t>
  </si>
  <si>
    <t>172.24.130.131</t>
  </si>
  <si>
    <t>"HP LaserJet M2727nf MFP"</t>
  </si>
  <si>
    <t>313691  </t>
  </si>
  <si>
    <t>192.168.79.128</t>
  </si>
  <si>
    <t>"Kyocera FS-1135MFP"</t>
  </si>
  <si>
    <t>131079  </t>
  </si>
  <si>
    <t>172.24.153.143</t>
  </si>
  <si>
    <t>346782  </t>
  </si>
  <si>
    <t>172.24.130.155</t>
  </si>
  <si>
    <t>258086  </t>
  </si>
  <si>
    <t>172.24.153.144</t>
  </si>
  <si>
    <t>23320  </t>
  </si>
  <si>
    <t>192.168.79.47</t>
  </si>
  <si>
    <t>103817  </t>
  </si>
  <si>
    <t>172.24.153.149</t>
  </si>
  <si>
    <t>178221  </t>
  </si>
  <si>
    <t>192.168.79.41</t>
  </si>
  <si>
    <t>"hp LaserJet 2420"</t>
  </si>
  <si>
    <t>208570  </t>
  </si>
  <si>
    <t>192.168.79.172</t>
  </si>
  <si>
    <t>18986  </t>
  </si>
  <si>
    <t>192.168.79.157</t>
  </si>
  <si>
    <t>97584  </t>
  </si>
  <si>
    <t>172.24.153.135</t>
  </si>
  <si>
    <t>746680  </t>
  </si>
  <si>
    <t>172.24.153.147</t>
  </si>
  <si>
    <t>18956  </t>
  </si>
  <si>
    <t>172.24.130.200</t>
  </si>
  <si>
    <t>236230  </t>
  </si>
  <si>
    <t>172.24.153.128</t>
  </si>
  <si>
    <t>63489  </t>
  </si>
  <si>
    <t>192.168.79.156</t>
  </si>
  <si>
    <t>24294  </t>
  </si>
  <si>
    <t>192.168.79.179</t>
  </si>
  <si>
    <t>54664  </t>
  </si>
  <si>
    <t>172.24.153.165</t>
  </si>
  <si>
    <t>"Kyocera FS-1120D"</t>
  </si>
  <si>
    <t>27164  </t>
  </si>
  <si>
    <t>192.168.79.133</t>
  </si>
  <si>
    <t>329520  </t>
  </si>
  <si>
    <t>192.168.79.143</t>
  </si>
  <si>
    <t>51880  </t>
  </si>
  <si>
    <t>172.24.153.146</t>
  </si>
  <si>
    <t>208140  </t>
  </si>
  <si>
    <t>192.168.79.173</t>
  </si>
  <si>
    <t>"HP LaserJet 100 colorMFP M175nw"</t>
  </si>
  <si>
    <t>2676  </t>
  </si>
  <si>
    <t>172.25.32.154</t>
  </si>
  <si>
    <t>83622  </t>
  </si>
  <si>
    <t>172.25.32.152</t>
  </si>
  <si>
    <t>89295  </t>
  </si>
  <si>
    <t>172.25.32.144</t>
  </si>
  <si>
    <t>"Officejet 6500 E710n-z"</t>
  </si>
  <si>
    <t>7494  </t>
  </si>
  <si>
    <t>172.24.130.134</t>
  </si>
  <si>
    <t>106629  </t>
  </si>
  <si>
    <t>172.25.32.147</t>
  </si>
  <si>
    <t>105480  </t>
  </si>
  <si>
    <t>172.18.73.60</t>
  </si>
  <si>
    <t>154373  </t>
  </si>
  <si>
    <t>172.18.73.9</t>
  </si>
  <si>
    <t>120475  </t>
  </si>
  <si>
    <t>172.18.73.29</t>
  </si>
  <si>
    <t>"HP Color LaserJet 2600n"</t>
  </si>
  <si>
    <t>172.18.73.33</t>
  </si>
  <si>
    <t>16560  </t>
  </si>
  <si>
    <t>172.18.73.32</t>
  </si>
  <si>
    <t>65036  </t>
  </si>
  <si>
    <t>172.18.73.8</t>
  </si>
  <si>
    <t>13970  </t>
  </si>
  <si>
    <t>172.18.73.67</t>
  </si>
  <si>
    <t>178888  </t>
  </si>
  <si>
    <t>172.18.73.6</t>
  </si>
  <si>
    <t>126746  </t>
  </si>
  <si>
    <t>172.18.73.72</t>
  </si>
  <si>
    <t>405354  </t>
  </si>
  <si>
    <t>172.18.73.90</t>
  </si>
  <si>
    <t>154814  </t>
  </si>
  <si>
    <t>172.18.73.161</t>
  </si>
  <si>
    <t>383834  </t>
  </si>
  <si>
    <t>172.18.73.26</t>
  </si>
  <si>
    <t>82116  </t>
  </si>
  <si>
    <t>172.18.73.64</t>
  </si>
  <si>
    <t>50302  </t>
  </si>
  <si>
    <t>172.18.73.1</t>
  </si>
  <si>
    <t>51780  </t>
  </si>
  <si>
    <t>172.18.73.52</t>
  </si>
  <si>
    <t>200633  </t>
  </si>
  <si>
    <t>172.18.73.45</t>
  </si>
  <si>
    <t>350056  </t>
  </si>
  <si>
    <t>172.18.73.59</t>
  </si>
  <si>
    <t>"HP LaserJet 3390"</t>
  </si>
  <si>
    <t>451818  </t>
  </si>
  <si>
    <t>172.18.73.18</t>
  </si>
  <si>
    <t>"Kyocera FS-3040MFP"</t>
  </si>
  <si>
    <t>893268  </t>
  </si>
  <si>
    <t>172.18.73.44</t>
  </si>
  <si>
    <t>218879  </t>
  </si>
  <si>
    <t>172.18.73.30</t>
  </si>
  <si>
    <t>185374  </t>
  </si>
  <si>
    <t>172.18.73.15</t>
  </si>
  <si>
    <t>389904  </t>
  </si>
  <si>
    <t>172.18.73.19</t>
  </si>
  <si>
    <t>"Kyocera FS-3040MFP+"</t>
  </si>
  <si>
    <t>313123  </t>
  </si>
  <si>
    <t>172.18.73.2</t>
  </si>
  <si>
    <t>307199  </t>
  </si>
  <si>
    <t>172.18.73.92</t>
  </si>
  <si>
    <t>218307  </t>
  </si>
  <si>
    <t>172.18.73.71</t>
  </si>
  <si>
    <t>458960  </t>
  </si>
  <si>
    <t>172.18.73.117</t>
  </si>
  <si>
    <t>"HP LaserJet M1522nf MFP"</t>
  </si>
  <si>
    <t>45153  </t>
  </si>
  <si>
    <t>308286  </t>
  </si>
  <si>
    <t>172.18.73.165</t>
  </si>
  <si>
    <t>41070  </t>
  </si>
  <si>
    <t>172.18.73.171</t>
  </si>
  <si>
    <t>"HP LaserJet CM1415fn"</t>
  </si>
  <si>
    <t>22985  </t>
  </si>
  <si>
    <t>172.18.73.220</t>
  </si>
  <si>
    <t>18784  </t>
  </si>
  <si>
    <t>172.18.74.13</t>
  </si>
  <si>
    <t>243556  </t>
  </si>
  <si>
    <t>172.18.73.190</t>
  </si>
  <si>
    <t>67182  </t>
  </si>
  <si>
    <t>172.18.73.182</t>
  </si>
  <si>
    <t>"HP LaserJet M1120n MFP"</t>
  </si>
  <si>
    <t>31217  </t>
  </si>
  <si>
    <t>172.18.73.172</t>
  </si>
  <si>
    <t>1753  </t>
  </si>
  <si>
    <t>172.23.145.33</t>
  </si>
  <si>
    <t>149013  </t>
  </si>
  <si>
    <t>172.23.145.34</t>
  </si>
  <si>
    <t>86121  </t>
  </si>
  <si>
    <t>172.23.145.20</t>
  </si>
  <si>
    <t>259505  </t>
  </si>
  <si>
    <t>172.23.145.31</t>
  </si>
  <si>
    <t>"HP LaserJet P4015"</t>
  </si>
  <si>
    <t>222223  </t>
  </si>
  <si>
    <t>172.23.145.27</t>
  </si>
  <si>
    <t>462419  </t>
  </si>
  <si>
    <t>172.23.145.26</t>
  </si>
  <si>
    <t>63616  </t>
  </si>
  <si>
    <t>172.23.145.25</t>
  </si>
  <si>
    <t>106779  </t>
  </si>
  <si>
    <t>172.24.184.189</t>
  </si>
  <si>
    <t>53905  </t>
  </si>
  <si>
    <t>172.24.184.181</t>
  </si>
  <si>
    <t>"HP LaserJet P3010 Series"</t>
  </si>
  <si>
    <t>164906  </t>
  </si>
  <si>
    <t>172.25.147.178</t>
  </si>
  <si>
    <t>377  </t>
  </si>
  <si>
    <t>172.24.184.143</t>
  </si>
  <si>
    <t>113332  </t>
  </si>
  <si>
    <t>172.23.145.171</t>
  </si>
  <si>
    <t>81776  </t>
  </si>
  <si>
    <t>172.23.145.141</t>
  </si>
  <si>
    <t>550  </t>
  </si>
  <si>
    <t>172.23.145.181</t>
  </si>
  <si>
    <t>"Kyocera FS-1030MFP"</t>
  </si>
  <si>
    <t>69283  </t>
  </si>
  <si>
    <t>172.23.145.193</t>
  </si>
  <si>
    <t>169680  </t>
  </si>
  <si>
    <t>172.24.184.188</t>
  </si>
  <si>
    <t>54558  </t>
  </si>
  <si>
    <t>172.24.184.184</t>
  </si>
  <si>
    <t>6821  </t>
  </si>
  <si>
    <t>172.23.145.195</t>
  </si>
  <si>
    <t>101919  </t>
  </si>
  <si>
    <t>172.23.145.145</t>
  </si>
  <si>
    <t>143716  </t>
  </si>
  <si>
    <t>172.24.184.185</t>
  </si>
  <si>
    <t>226094  </t>
  </si>
  <si>
    <t>172.24.184.183</t>
  </si>
  <si>
    <t>"HP LaserJet P2035n"</t>
  </si>
  <si>
    <t>147349  </t>
  </si>
  <si>
    <t>172.25.147.177</t>
  </si>
  <si>
    <t>13002  </t>
  </si>
  <si>
    <t>172.24.184.186</t>
  </si>
  <si>
    <t>237138  </t>
  </si>
  <si>
    <t>172.24.183.129</t>
  </si>
  <si>
    <t>192806  </t>
  </si>
  <si>
    <t>172.24.183.137</t>
  </si>
  <si>
    <t>24277  </t>
  </si>
  <si>
    <t>172.25.74.144</t>
  </si>
  <si>
    <t>"Kyocera FS-1370DN"</t>
  </si>
  <si>
    <t>11108  </t>
  </si>
  <si>
    <t>172.25.74.155</t>
  </si>
  <si>
    <t>62895  </t>
  </si>
  <si>
    <t>192.168.79.166</t>
  </si>
  <si>
    <t>78298  </t>
  </si>
  <si>
    <t>172.24.183.150</t>
  </si>
  <si>
    <t>11648  </t>
  </si>
  <si>
    <t>172.24.38.133</t>
  </si>
  <si>
    <t>105993  </t>
  </si>
  <si>
    <t>172.25.32.151</t>
  </si>
  <si>
    <t>74075  </t>
  </si>
  <si>
    <t>192.168.79.140</t>
  </si>
  <si>
    <t>"hp LaserJet 1320 series"</t>
  </si>
  <si>
    <t>445486  </t>
  </si>
  <si>
    <t>172.18.73.54</t>
  </si>
  <si>
    <t>"HP Color LaserJet 2840"</t>
  </si>
  <si>
    <t>72851  </t>
  </si>
  <si>
    <t>172.18.73.14</t>
  </si>
  <si>
    <t>331120  </t>
  </si>
  <si>
    <t>172.18.73.193</t>
  </si>
  <si>
    <t>25621  </t>
  </si>
  <si>
    <t>172.25.74.158</t>
  </si>
  <si>
    <t>74873  </t>
  </si>
  <si>
    <t>172.25.74.159</t>
  </si>
  <si>
    <t>196793  </t>
  </si>
  <si>
    <t>172.25.103.154</t>
  </si>
  <si>
    <t>36270  </t>
  </si>
  <si>
    <t>172.25.103.150</t>
  </si>
  <si>
    <t>27152  </t>
  </si>
  <si>
    <t>172.25.74.177</t>
  </si>
  <si>
    <t>8780  </t>
  </si>
  <si>
    <t>172.25.74.192</t>
  </si>
  <si>
    <t>7202  </t>
  </si>
  <si>
    <t>172.25.74.178</t>
  </si>
  <si>
    <t>7856  </t>
  </si>
  <si>
    <t>172.25.74.184</t>
  </si>
  <si>
    <t>3340  </t>
  </si>
  <si>
    <t>172.25.74.167</t>
  </si>
  <si>
    <t>110502  </t>
  </si>
  <si>
    <t>172.25.74.151</t>
  </si>
  <si>
    <t>59962  </t>
  </si>
  <si>
    <t>172.25.74.162</t>
  </si>
  <si>
    <t>70276  </t>
  </si>
  <si>
    <t>172.25.74.181</t>
  </si>
  <si>
    <t>11394  </t>
  </si>
  <si>
    <t>172.25.74.168</t>
  </si>
  <si>
    <t>70335  </t>
  </si>
  <si>
    <t>172.25.103.202</t>
  </si>
  <si>
    <t>15715  </t>
  </si>
  <si>
    <t>172.25.74.183</t>
  </si>
  <si>
    <t>163440  </t>
  </si>
  <si>
    <t>172.25.103.153</t>
  </si>
  <si>
    <t>4324  </t>
  </si>
  <si>
    <t>172.25.74.150</t>
  </si>
  <si>
    <t>51952  </t>
  </si>
  <si>
    <t>172.25.74.146</t>
  </si>
  <si>
    <t>55201  </t>
  </si>
  <si>
    <t>172.25.74.187</t>
  </si>
  <si>
    <t>18952  </t>
  </si>
  <si>
    <t>172.24.42.135</t>
  </si>
  <si>
    <t>243289  </t>
  </si>
  <si>
    <t>172.24.38.143</t>
  </si>
  <si>
    <t>50684  </t>
  </si>
  <si>
    <t>172.24.38.158</t>
  </si>
  <si>
    <t>2023  </t>
  </si>
  <si>
    <t>172.24.38.159</t>
  </si>
  <si>
    <t>98006  </t>
  </si>
  <si>
    <t>172.24.42.139</t>
  </si>
  <si>
    <t>8701  </t>
  </si>
  <si>
    <t>172.24.38.144</t>
  </si>
  <si>
    <t>466959  </t>
  </si>
  <si>
    <t>172.24.42.148</t>
  </si>
  <si>
    <t>367  </t>
  </si>
  <si>
    <t>172.24.38.148</t>
  </si>
  <si>
    <t>60334  </t>
  </si>
  <si>
    <t>172.24.42.145</t>
  </si>
  <si>
    <t>677  </t>
  </si>
  <si>
    <t>172.24.42.159</t>
  </si>
  <si>
    <t>12583  </t>
  </si>
  <si>
    <t>172.24.42.151</t>
  </si>
  <si>
    <t>254116  </t>
  </si>
  <si>
    <t>172.24.42.155</t>
  </si>
  <si>
    <t>373170  </t>
  </si>
  <si>
    <t>172.24.42.156</t>
  </si>
  <si>
    <t>251  </t>
  </si>
  <si>
    <t>172.24.42.157</t>
  </si>
  <si>
    <t>199509  </t>
  </si>
  <si>
    <t>171356  </t>
  </si>
  <si>
    <t>172.24.42.153</t>
  </si>
  <si>
    <t>485679  </t>
  </si>
  <si>
    <t>172.24.38.163</t>
  </si>
  <si>
    <t>8204  </t>
  </si>
  <si>
    <t>172.24.38.166</t>
  </si>
  <si>
    <t>7178  </t>
  </si>
  <si>
    <t>172.24.38.164</t>
  </si>
  <si>
    <t>112067  </t>
  </si>
  <si>
    <t>172.24.38.169</t>
  </si>
  <si>
    <t>153071  </t>
  </si>
  <si>
    <t>172.24.153.138</t>
  </si>
  <si>
    <t>5228  </t>
  </si>
  <si>
    <t>172.24.183.156</t>
  </si>
  <si>
    <t>44436  </t>
  </si>
  <si>
    <t>172.24.185.154</t>
  </si>
  <si>
    <t>13480  </t>
  </si>
  <si>
    <t>172.24.183.163</t>
  </si>
  <si>
    <t>4644  </t>
  </si>
  <si>
    <t>172.24.185.159</t>
  </si>
  <si>
    <t>192011  </t>
  </si>
  <si>
    <t>172.24.183.164</t>
  </si>
  <si>
    <t>14435  </t>
  </si>
  <si>
    <t>172.24.183.174</t>
  </si>
  <si>
    <t>26301  </t>
  </si>
  <si>
    <t>172.24.183.154</t>
  </si>
  <si>
    <t>103153  </t>
  </si>
  <si>
    <t>172.24.185.128</t>
  </si>
  <si>
    <t>200509  </t>
  </si>
  <si>
    <t>172.24.185.146</t>
  </si>
  <si>
    <t>689  </t>
  </si>
  <si>
    <t>172.24.183.151</t>
  </si>
  <si>
    <t>12701  </t>
  </si>
  <si>
    <t>172.24.183.172</t>
  </si>
  <si>
    <t>16420  </t>
  </si>
  <si>
    <t>172.24.183.142</t>
  </si>
  <si>
    <t>16373  </t>
  </si>
  <si>
    <t>172.24.183.157</t>
  </si>
  <si>
    <t>33722  </t>
  </si>
  <si>
    <t>172.24.183.158</t>
  </si>
  <si>
    <t>24535  </t>
  </si>
  <si>
    <t>172.24.185.152</t>
  </si>
  <si>
    <t>22411  </t>
  </si>
  <si>
    <t>172.24.183.165</t>
  </si>
  <si>
    <t>81665  </t>
  </si>
  <si>
    <t>172.24.183.155</t>
  </si>
  <si>
    <t>69986  </t>
  </si>
  <si>
    <t>172.24.185.147</t>
  </si>
  <si>
    <t>44554  </t>
  </si>
  <si>
    <t>172.24.183.166</t>
  </si>
  <si>
    <t>8182  </t>
  </si>
  <si>
    <t>172.24.183.176</t>
  </si>
  <si>
    <t>42394  </t>
  </si>
  <si>
    <t>172.25.74.156</t>
  </si>
  <si>
    <t>54193  </t>
  </si>
  <si>
    <t>172.25.74.157</t>
  </si>
  <si>
    <t>25568  </t>
  </si>
  <si>
    <t>192.168.79.168</t>
  </si>
  <si>
    <t>63456  </t>
  </si>
  <si>
    <t>192.168.79.167</t>
  </si>
  <si>
    <t>66167  </t>
  </si>
  <si>
    <t>192.168.79.164</t>
  </si>
  <si>
    <t>52423  </t>
  </si>
  <si>
    <t>172.25.147.156</t>
  </si>
  <si>
    <t>17915  </t>
  </si>
  <si>
    <t>172.25.147.173</t>
  </si>
  <si>
    <t>7373  </t>
  </si>
  <si>
    <t>172.25.147.189</t>
  </si>
  <si>
    <t>47077  </t>
  </si>
  <si>
    <t>172.25.147.147</t>
  </si>
  <si>
    <t>13610  </t>
  </si>
  <si>
    <t>172.25.147.167</t>
  </si>
  <si>
    <t>4064  </t>
  </si>
  <si>
    <t>172.25.147.158</t>
  </si>
  <si>
    <t>16588  </t>
  </si>
  <si>
    <t>172.25.147.155</t>
  </si>
  <si>
    <t>"Kyocera FS-3140MFP+"</t>
  </si>
  <si>
    <t>29616  </t>
  </si>
  <si>
    <t>172.25.147.166</t>
  </si>
  <si>
    <t>6025  </t>
  </si>
  <si>
    <t>172.25.147.159</t>
  </si>
  <si>
    <t>8507  </t>
  </si>
  <si>
    <t>172.24.38.157</t>
  </si>
  <si>
    <t>26333  </t>
  </si>
  <si>
    <t>172.24.35.147</t>
  </si>
  <si>
    <t>14653  </t>
  </si>
  <si>
    <t>172.24.35.163</t>
  </si>
  <si>
    <t>34046  </t>
  </si>
  <si>
    <t>172.24.38.142</t>
  </si>
  <si>
    <t>"Canon iR2018"</t>
  </si>
  <si>
    <t>142023  </t>
  </si>
  <si>
    <t>172.23.145.23</t>
  </si>
  <si>
    <t>907174  </t>
  </si>
  <si>
    <t>172.24.184.180</t>
  </si>
  <si>
    <t>33516  </t>
  </si>
  <si>
    <t>172.23.145.168</t>
  </si>
  <si>
    <t>103476  </t>
  </si>
  <si>
    <t>172.24.43.133</t>
  </si>
  <si>
    <t>272652  </t>
  </si>
  <si>
    <t>172.24.43.132</t>
  </si>
  <si>
    <t>284243  </t>
  </si>
  <si>
    <t>172.24.43.131</t>
  </si>
  <si>
    <t>322368  </t>
  </si>
  <si>
    <t>172.24.42.160</t>
  </si>
  <si>
    <t>1748  </t>
  </si>
  <si>
    <t>172.24.43.135</t>
  </si>
  <si>
    <t>148114  </t>
  </si>
  <si>
    <t>172.24.43.134</t>
  </si>
  <si>
    <t>199855  </t>
  </si>
  <si>
    <t>172.24.35.141</t>
  </si>
  <si>
    <t>44492  </t>
  </si>
  <si>
    <t>172.24.35.135</t>
  </si>
  <si>
    <t>389103  </t>
  </si>
  <si>
    <t>172.24.35.134</t>
  </si>
  <si>
    <t>357042  </t>
  </si>
  <si>
    <t>172.24.35.137</t>
  </si>
  <si>
    <t>176750  </t>
  </si>
  <si>
    <t>172.24.42.158</t>
  </si>
  <si>
    <t>351509  </t>
  </si>
  <si>
    <t>172.24.35.130</t>
  </si>
  <si>
    <t>350350  </t>
  </si>
  <si>
    <t>172.24.35.133</t>
  </si>
  <si>
    <t>410455  </t>
  </si>
  <si>
    <t>172.24.43.172</t>
  </si>
  <si>
    <t>58917  </t>
  </si>
  <si>
    <t>172.24.43.169</t>
  </si>
  <si>
    <t>150652  </t>
  </si>
  <si>
    <t>172.24.35.138</t>
  </si>
  <si>
    <t>280214  </t>
  </si>
  <si>
    <t>172.24.43.173</t>
  </si>
  <si>
    <t>121907  </t>
  </si>
  <si>
    <t>172.24.43.170</t>
  </si>
  <si>
    <t>134328  </t>
  </si>
  <si>
    <t>172.25.29.132</t>
  </si>
  <si>
    <t>52844  </t>
  </si>
  <si>
    <t>172.25.56.190</t>
  </si>
  <si>
    <t>64109  </t>
  </si>
  <si>
    <t>172.25.68.152</t>
  </si>
  <si>
    <t>54272  </t>
  </si>
  <si>
    <t>172.25.68.150</t>
  </si>
  <si>
    <t>"HP LaserJet 400 M401dn"</t>
  </si>
  <si>
    <t>43991  </t>
  </si>
  <si>
    <t>172.25.68.151</t>
  </si>
  <si>
    <t>9121  </t>
  </si>
  <si>
    <t>172.25.68.156</t>
  </si>
  <si>
    <t>29056  </t>
  </si>
  <si>
    <t>172.25.68.138</t>
  </si>
  <si>
    <t>21927  </t>
  </si>
  <si>
    <t>172.25.68.154</t>
  </si>
  <si>
    <t>13615  </t>
  </si>
  <si>
    <t>172.25.68.163</t>
  </si>
  <si>
    <t>42942  </t>
  </si>
  <si>
    <t>172.25.68.160</t>
  </si>
  <si>
    <t>76055  </t>
  </si>
  <si>
    <t>172.25.68.158</t>
  </si>
  <si>
    <t>8152  </t>
  </si>
  <si>
    <t>172.25.68.164</t>
  </si>
  <si>
    <t>20498  </t>
  </si>
  <si>
    <t>172.24.183.199</t>
  </si>
  <si>
    <t>81349  </t>
  </si>
  <si>
    <t>172.25.68.148</t>
  </si>
  <si>
    <t>83083  </t>
  </si>
  <si>
    <t>12290  </t>
  </si>
  <si>
    <t>172.25.56.160</t>
  </si>
  <si>
    <t>30021  </t>
  </si>
  <si>
    <t>172.25.56.170</t>
  </si>
  <si>
    <t>57017  </t>
  </si>
  <si>
    <t>172.25.29.158</t>
  </si>
  <si>
    <t>58407  </t>
  </si>
  <si>
    <t>172.24.185.151</t>
  </si>
  <si>
    <t>197279  </t>
  </si>
  <si>
    <t>172.24.185.158</t>
  </si>
  <si>
    <t>72979  </t>
  </si>
  <si>
    <t>172.24.185.160</t>
  </si>
  <si>
    <t>326154  </t>
  </si>
  <si>
    <t>172.25.56.156</t>
  </si>
  <si>
    <t>48338  </t>
  </si>
  <si>
    <t>172.25.29.131</t>
  </si>
  <si>
    <t>905  </t>
  </si>
  <si>
    <t>172.25.24.174</t>
  </si>
  <si>
    <t>162637  </t>
  </si>
  <si>
    <t>172.25.56.150</t>
  </si>
  <si>
    <t>7266  </t>
  </si>
  <si>
    <t>172.25.56.153</t>
  </si>
  <si>
    <t>14915  </t>
  </si>
  <si>
    <t>172.25.24.173</t>
  </si>
  <si>
    <t>136334  </t>
  </si>
  <si>
    <t>172.25.56.157</t>
  </si>
  <si>
    <t>9817  </t>
  </si>
  <si>
    <t>172.25.56.141</t>
  </si>
  <si>
    <t>29325  </t>
  </si>
  <si>
    <t>172.25.56.144</t>
  </si>
  <si>
    <t>10104  </t>
  </si>
  <si>
    <t>172.25.56.145</t>
  </si>
  <si>
    <t>55570  </t>
  </si>
  <si>
    <t>172.25.56.146</t>
  </si>
  <si>
    <t>90222  </t>
  </si>
  <si>
    <t>172.25.56.147</t>
  </si>
  <si>
    <t>29750  </t>
  </si>
  <si>
    <t>172.25.74.195</t>
  </si>
  <si>
    <t>24215  </t>
  </si>
  <si>
    <t>16178  </t>
  </si>
  <si>
    <t>172.18.73.178</t>
  </si>
  <si>
    <t>11112  </t>
  </si>
  <si>
    <t>172.18.73.114</t>
  </si>
  <si>
    <t>5642  </t>
  </si>
  <si>
    <t>172.24.130.175</t>
  </si>
  <si>
    <t>2565  </t>
  </si>
  <si>
    <t>172.25.74.148</t>
  </si>
  <si>
    <t>3385  </t>
  </si>
  <si>
    <t>172.23.150.138</t>
  </si>
  <si>
    <t>166191  </t>
  </si>
  <si>
    <t>172.24.185.153</t>
  </si>
  <si>
    <t>188781  </t>
  </si>
  <si>
    <t>172.24.185.145</t>
  </si>
  <si>
    <t>16038  </t>
  </si>
  <si>
    <t>172.25.56.155</t>
  </si>
  <si>
    <t>3987  </t>
  </si>
  <si>
    <t>172.24.185.157</t>
  </si>
  <si>
    <t>21750  </t>
  </si>
  <si>
    <t>172.24.153.166</t>
  </si>
  <si>
    <t>246543  </t>
  </si>
  <si>
    <t>172.24.153.190</t>
  </si>
  <si>
    <t>135648  </t>
  </si>
  <si>
    <t>172.24.153.151</t>
  </si>
  <si>
    <t>186215  </t>
  </si>
  <si>
    <t>172.24.153.137</t>
  </si>
  <si>
    <t>653  </t>
  </si>
  <si>
    <t>172.25.147.171</t>
  </si>
  <si>
    <t>3064  </t>
  </si>
  <si>
    <t>172.25.147.170</t>
  </si>
  <si>
    <t>2187  </t>
  </si>
  <si>
    <t>172.25.147.169</t>
  </si>
  <si>
    <t>3587  </t>
  </si>
  <si>
    <t>172.24.184.144</t>
  </si>
  <si>
    <t>4221  </t>
  </si>
  <si>
    <t>172.24.38.141</t>
  </si>
  <si>
    <t>452118  </t>
  </si>
  <si>
    <t>172.24.38.171</t>
  </si>
  <si>
    <t>323217  </t>
  </si>
  <si>
    <t>172.24.35.181</t>
  </si>
  <si>
    <t>86290  </t>
  </si>
  <si>
    <t>172.24.35.164</t>
  </si>
  <si>
    <t>34838  </t>
  </si>
  <si>
    <t>172.24.35.167</t>
  </si>
  <si>
    <t>166082  </t>
  </si>
  <si>
    <t>172.25.147.148</t>
  </si>
  <si>
    <t>2121  </t>
  </si>
  <si>
    <t>172.25.147.130</t>
  </si>
  <si>
    <t>18972  </t>
  </si>
  <si>
    <t>172.25.147.157</t>
  </si>
  <si>
    <t>15396  </t>
  </si>
  <si>
    <t>172.24.38.173</t>
  </si>
  <si>
    <t>15  </t>
  </si>
  <si>
    <t>172.24.42.161</t>
  </si>
  <si>
    <t>360  </t>
  </si>
  <si>
    <t>172.24.42.163</t>
  </si>
  <si>
    <t>1832  </t>
  </si>
  <si>
    <t>172.24.42.150</t>
  </si>
  <si>
    <t>368144  </t>
  </si>
  <si>
    <t>172.24.42.164</t>
  </si>
  <si>
    <t>9569  </t>
  </si>
  <si>
    <t>172.24.43.141</t>
  </si>
  <si>
    <t>357368  </t>
  </si>
  <si>
    <t>172.25.68.144</t>
  </si>
  <si>
    <t>32273  </t>
  </si>
  <si>
    <t>172.24.183.171</t>
  </si>
  <si>
    <t>6112  </t>
  </si>
  <si>
    <t>Count: 274</t>
  </si>
  <si>
    <t>РОО "Тюменский"</t>
  </si>
  <si>
    <t>ДО "Центральный"</t>
  </si>
  <si>
    <t>ДО "Заречный"</t>
  </si>
  <si>
    <t>ДО "Пермякова"</t>
  </si>
  <si>
    <t>ОО "Ханты-Мансийский" г. Ханты-Мансийск</t>
  </si>
  <si>
    <t>ОО "Новый Уренгой"</t>
  </si>
  <si>
    <t>ДО "Тобольский"</t>
  </si>
  <si>
    <t>ОО "Ноябрьский"</t>
  </si>
  <si>
    <t>ОО "Нефтяников" г. Нефтеюганск</t>
  </si>
  <si>
    <t>ОО "Когалымский"</t>
  </si>
  <si>
    <t>Уч. класс</t>
  </si>
  <si>
    <t>УИМ, 2 мкр., стр.32 Нефтянников</t>
  </si>
  <si>
    <t>УИМ, г. Сургут, ул. Университетская</t>
  </si>
  <si>
    <t>УИМ, г. Нижневартовск, ул. Мира</t>
  </si>
  <si>
    <t>ДО "На Ямской"</t>
  </si>
  <si>
    <t>ОО "Надымский" г.Надым</t>
  </si>
  <si>
    <t>ОО "Няганьский" г.Нягань</t>
  </si>
  <si>
    <t>ОО "Северный"</t>
  </si>
  <si>
    <t>Юбилейный</t>
  </si>
  <si>
    <t>ОО "Сургутский" г. Сургут, ул.  Бульвар Свободы</t>
  </si>
  <si>
    <t>ОО "Югорский" г.Сургут, ул. Комсомольский</t>
  </si>
  <si>
    <t>ОО "Нижневартовский" г. Нижневартовск, ул. Ленина</t>
  </si>
  <si>
    <t>ОО "Андреевский" г. Сургут, ул. Мира</t>
  </si>
  <si>
    <t>ОО "Самотлорский", г. Нижневартовск, ул. Интернациональная</t>
  </si>
  <si>
    <t>172.23.145.</t>
  </si>
  <si>
    <t>172.18.73.</t>
  </si>
  <si>
    <t>172.23.150.</t>
  </si>
  <si>
    <t>172.24.130.</t>
  </si>
  <si>
    <t>172.24.153.</t>
  </si>
  <si>
    <t>172.24.183.</t>
  </si>
  <si>
    <t>172.24.184.</t>
  </si>
  <si>
    <t>172.24.185.</t>
  </si>
  <si>
    <t>172.24.35.</t>
  </si>
  <si>
    <t>172.24.38.</t>
  </si>
  <si>
    <t>172.24.42.</t>
  </si>
  <si>
    <t>172.24.43.</t>
  </si>
  <si>
    <t>172.25.103.</t>
  </si>
  <si>
    <t>172.25.107.</t>
  </si>
  <si>
    <t>172.25.147.</t>
  </si>
  <si>
    <t>172.25.24.</t>
  </si>
  <si>
    <t>172.25.26.</t>
  </si>
  <si>
    <t>172.25.29.</t>
  </si>
  <si>
    <t>172.25.32.</t>
  </si>
  <si>
    <t>172.25.56.</t>
  </si>
  <si>
    <t>172.25.68.</t>
  </si>
  <si>
    <t>172.25.74.</t>
  </si>
  <si>
    <t>172.25.98.</t>
  </si>
  <si>
    <t>192.168.79.</t>
  </si>
  <si>
    <t>Office</t>
  </si>
  <si>
    <t>Page Count2</t>
  </si>
  <si>
    <t>#ЗНАЧ!</t>
  </si>
  <si>
    <t>(пусто)</t>
  </si>
  <si>
    <t>(Все)</t>
  </si>
  <si>
    <t xml:space="preserve">ОО "Сургутский" </t>
  </si>
  <si>
    <t>ОО "Югорский"</t>
  </si>
  <si>
    <t xml:space="preserve">ОО "Ханты-Мансийский" </t>
  </si>
  <si>
    <t>ОО "Нижневартовский"</t>
  </si>
  <si>
    <t>ОО "Нефтяников"</t>
  </si>
  <si>
    <t>ОО "Андреевский"</t>
  </si>
  <si>
    <t>УИМ,  Нефтянников</t>
  </si>
  <si>
    <t>УИМ, г. Сургут</t>
  </si>
  <si>
    <t>УИМ, г. Нижневартовск</t>
  </si>
  <si>
    <t xml:space="preserve">ОО "Надымский" </t>
  </si>
  <si>
    <t xml:space="preserve">ОО "Няганьский" </t>
  </si>
  <si>
    <t>ОО "Самотлорский"</t>
  </si>
  <si>
    <t>ОО "Юбилейный"</t>
  </si>
  <si>
    <t>Наименование офиса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</si>
  <si>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</si>
  <si>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</si>
  <si>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</si>
  <si>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</si>
  <si>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</si>
  <si>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</si>
  <si>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</si>
  <si>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</si>
  <si>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Цветная</t>
  </si>
  <si>
    <t>ЧБ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</si>
</sst>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pivotButton="1"/>
    <xf numFmtId="0" fontId="1" fillId="0" borderId="1" xfId="0" applyNumberFormat="1" applyFont="1" applyBorder="1"/>
    <xf numFmtId="0" fontId="1" fillId="0" borderId="2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vertical="top" wrapText="1"/>
    </xf>
    <xf numFmtId="0" fontId="1" fillId="0" borderId="4" xfId="0" applyNumberFormat="1" applyFont="1" applyBorder="1"/>
    <xf numFmtId="0" fontId="2" fillId="2" borderId="4" xfId="0" applyNumberFormat="1" applyFont="1" applyFill="1" applyBorder="1" applyAlignment="1">
      <alignment vertical="top" wrapText="1"/>
    </xf>
    <xf numFmtId="0" fontId="0" fillId="0" borderId="4" xfId="0" applyBorder="1"/>
    <xf numFmtId="0" fontId="2" fillId="0" borderId="4" xfId="0" applyNumberFormat="1" applyFont="1" applyBorder="1" applyAlignment="1">
      <alignment vertical="top" wrapText="1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2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chati89" refreshedDate="41664.888528356481" createdVersion="4" refreshedVersion="4" minRefreshableVersion="3" recordCount="272">
  <cacheSource type="worksheet">
    <worksheetSource ref="A1:E273" sheet="список"/>
  </cacheSource>
  <cacheFields count="9">
    <cacheField name="IP Address" numFmtId="0">
      <sharedItems containsBlank="1" count="269">
        <s v="172.23.150.135"/>
        <s v="172.25.32.141"/>
        <s v="172.25.32.148"/>
        <s v="172.25.32.150"/>
        <s v="172.25.32.153"/>
        <s v="172.23.150.21"/>
        <s v="172.23.150.25"/>
        <s v="172.23.150.150"/>
        <s v="172.24.130.147"/>
        <s v="172.24.130.172"/>
        <s v="172.24.130.131"/>
        <s v="192.168.79.128"/>
        <s v="172.24.153.143"/>
        <s v="172.24.130.155"/>
        <s v="172.24.153.144"/>
        <s v="192.168.79.47"/>
        <s v="172.24.153.149"/>
        <s v="192.168.79.41"/>
        <s v="192.168.79.172"/>
        <s v="192.168.79.157"/>
        <s v="172.24.153.135"/>
        <s v="172.24.153.147"/>
        <s v="172.24.130.200"/>
        <s v="172.24.153.128"/>
        <s v="192.168.79.156"/>
        <s v="192.168.79.179"/>
        <s v="172.24.153.165"/>
        <s v="192.168.79.133"/>
        <s v="192.168.79.143"/>
        <s v="172.24.153.146"/>
        <s v="192.168.79.173"/>
        <s v="172.25.32.154"/>
        <s v="172.25.32.152"/>
        <s v="172.25.32.144"/>
        <s v="172.24.130.134"/>
        <s v="172.25.32.147"/>
        <s v="172.18.73.60"/>
        <s v="172.18.73.9"/>
        <s v="172.18.73.29"/>
        <s v="172.18.73.33"/>
        <s v="172.18.73.32"/>
        <s v="172.18.73.8"/>
        <s v="172.18.73.67"/>
        <s v="172.18.73.6"/>
        <s v="172.18.73.72"/>
        <s v="172.18.73.90"/>
        <s v="172.18.73.161"/>
        <s v="172.18.73.26"/>
        <s v="172.18.73.64"/>
        <s v="172.18.73.1"/>
        <s v="172.18.73.52"/>
        <s v="172.18.73.45"/>
        <s v="172.18.73.59"/>
        <s v="172.18.73.18"/>
        <s v="172.18.73.44"/>
        <s v="172.18.73.30"/>
        <s v="172.18.73.15"/>
        <s v="172.18.73.19"/>
        <s v="172.18.73.2"/>
        <s v="172.18.73.92"/>
        <s v="172.18.73.71"/>
        <s v="172.18.73.117"/>
        <m/>
        <s v="172.18.73.165"/>
        <s v="172.18.73.171"/>
        <s v="172.18.73.220"/>
        <s v="172.18.74.13"/>
        <s v="172.18.73.190"/>
        <s v="172.18.73.182"/>
        <s v="172.18.73.172"/>
        <s v="172.23.145.33"/>
        <s v="172.23.145.34"/>
        <s v="172.23.145.20"/>
        <s v="172.23.145.31"/>
        <s v="172.23.145.27"/>
        <s v="172.23.145.26"/>
        <s v="172.23.145.25"/>
        <s v="172.24.184.189"/>
        <s v="172.24.184.181"/>
        <s v="172.25.147.178"/>
        <s v="172.24.184.143"/>
        <s v="172.23.145.171"/>
        <s v="172.23.145.141"/>
        <s v="172.23.145.181"/>
        <s v="172.23.145.193"/>
        <s v="172.24.184.188"/>
        <s v="172.24.184.184"/>
        <s v="172.23.145.195"/>
        <s v="172.23.145.145"/>
        <s v="172.24.184.185"/>
        <s v="172.24.184.183"/>
        <s v="172.25.147.177"/>
        <s v="172.24.184.186"/>
        <s v="172.24.183.129"/>
        <s v="172.24.183.137"/>
        <s v="172.25.74.144"/>
        <s v="172.25.74.155"/>
        <s v="192.168.79.166"/>
        <s v="172.24.183.150"/>
        <s v="172.24.38.133"/>
        <s v="172.25.32.151"/>
        <s v="192.168.79.140"/>
        <s v="172.18.73.54"/>
        <s v="172.18.73.14"/>
        <s v="172.18.73.193"/>
        <s v="172.25.74.158"/>
        <s v="172.25.74.159"/>
        <s v="172.25.103.154"/>
        <s v="172.25.103.150"/>
        <s v="172.25.74.177"/>
        <s v="172.25.74.192"/>
        <s v="172.25.74.178"/>
        <s v="172.25.74.184"/>
        <s v="172.25.74.167"/>
        <s v="172.25.74.151"/>
        <s v="172.25.74.162"/>
        <s v="172.25.74.181"/>
        <s v="172.25.74.168"/>
        <s v="172.25.103.202"/>
        <s v="172.25.74.183"/>
        <s v="172.25.103.153"/>
        <s v="172.25.74.150"/>
        <s v="172.25.74.146"/>
        <s v="172.25.74.187"/>
        <s v="172.24.42.135"/>
        <s v="172.24.38.143"/>
        <s v="172.24.38.158"/>
        <s v="172.24.38.159"/>
        <s v="172.24.42.139"/>
        <s v="172.24.38.144"/>
        <s v="172.24.42.148"/>
        <s v="172.24.38.148"/>
        <s v="172.24.42.145"/>
        <s v="172.24.42.159"/>
        <s v="172.24.42.151"/>
        <s v="172.24.42.155"/>
        <s v="172.24.42.156"/>
        <s v="172.24.42.157"/>
        <s v="172.24.42.153"/>
        <s v="172.24.38.163"/>
        <s v="172.24.38.166"/>
        <s v="172.24.38.164"/>
        <s v="172.24.38.169"/>
        <s v="172.24.153.138"/>
        <s v="172.24.183.156"/>
        <s v="172.24.185.154"/>
        <s v="172.24.183.163"/>
        <s v="172.24.185.159"/>
        <s v="172.24.183.164"/>
        <s v="172.24.183.174"/>
        <s v="172.24.183.154"/>
        <s v="172.24.185.128"/>
        <s v="172.24.185.146"/>
        <s v="172.24.183.151"/>
        <s v="172.24.183.172"/>
        <s v="172.24.183.142"/>
        <s v="172.24.183.157"/>
        <s v="172.24.183.158"/>
        <s v="172.24.185.152"/>
        <s v="172.24.183.165"/>
        <s v="172.24.183.155"/>
        <s v="172.24.185.147"/>
        <s v="172.24.183.166"/>
        <s v="172.24.183.176"/>
        <s v="172.25.74.156"/>
        <s v="172.25.74.157"/>
        <s v="192.168.79.168"/>
        <s v="192.168.79.167"/>
        <s v="192.168.79.164"/>
        <s v="172.25.147.156"/>
        <s v="172.25.147.173"/>
        <s v="172.25.147.189"/>
        <s v="172.25.147.147"/>
        <s v="172.25.147.167"/>
        <s v="172.25.147.158"/>
        <s v="172.25.147.155"/>
        <s v="172.25.147.166"/>
        <s v="172.25.147.159"/>
        <s v="172.24.38.157"/>
        <s v="172.24.35.147"/>
        <s v="172.24.35.163"/>
        <s v="172.24.38.142"/>
        <s v="172.23.145.23"/>
        <s v="172.24.184.180"/>
        <s v="172.23.145.168"/>
        <s v="172.24.43.133"/>
        <s v="172.24.43.132"/>
        <s v="172.24.43.131"/>
        <s v="172.24.42.160"/>
        <s v="172.24.43.135"/>
        <s v="172.24.43.134"/>
        <s v="172.24.35.141"/>
        <s v="172.24.35.135"/>
        <s v="172.24.35.134"/>
        <s v="172.24.35.137"/>
        <s v="172.24.42.158"/>
        <s v="172.24.35.130"/>
        <s v="172.24.35.133"/>
        <s v="172.24.43.172"/>
        <s v="172.24.43.169"/>
        <s v="172.24.35.138"/>
        <s v="172.24.43.173"/>
        <s v="172.24.43.170"/>
        <s v="172.25.29.132"/>
        <s v="172.25.56.190"/>
        <s v="172.25.68.152"/>
        <s v="172.25.68.150"/>
        <s v="172.25.68.151"/>
        <s v="172.25.68.156"/>
        <s v="172.25.68.138"/>
        <s v="172.25.68.154"/>
        <s v="172.25.68.163"/>
        <s v="172.25.68.160"/>
        <s v="172.25.68.158"/>
        <s v="172.25.68.164"/>
        <s v="172.24.183.199"/>
        <s v="172.25.68.148"/>
        <s v="172.25.56.160"/>
        <s v="172.25.56.170"/>
        <s v="172.25.29.158"/>
        <s v="172.24.185.151"/>
        <s v="172.24.185.158"/>
        <s v="172.24.185.160"/>
        <s v="172.25.56.156"/>
        <s v="172.25.29.131"/>
        <s v="172.25.24.174"/>
        <s v="172.25.56.150"/>
        <s v="172.25.56.153"/>
        <s v="172.25.24.173"/>
        <s v="172.25.56.157"/>
        <s v="172.25.56.141"/>
        <s v="172.25.56.144"/>
        <s v="172.25.56.145"/>
        <s v="172.25.56.146"/>
        <s v="172.25.56.147"/>
        <s v="172.25.74.195"/>
        <s v="172.18.73.178"/>
        <s v="172.18.73.114"/>
        <s v="172.24.130.175"/>
        <s v="172.25.74.148"/>
        <s v="172.23.150.138"/>
        <s v="172.24.185.153"/>
        <s v="172.24.185.145"/>
        <s v="172.25.56.155"/>
        <s v="172.24.185.157"/>
        <s v="172.24.153.166"/>
        <s v="172.24.153.190"/>
        <s v="172.24.153.151"/>
        <s v="172.24.153.137"/>
        <s v="172.25.147.171"/>
        <s v="172.25.147.170"/>
        <s v="172.25.147.169"/>
        <s v="172.24.184.144"/>
        <s v="172.24.38.141"/>
        <s v="172.24.38.171"/>
        <s v="172.24.35.181"/>
        <s v="172.24.35.164"/>
        <s v="172.24.35.167"/>
        <s v="172.25.147.148"/>
        <s v="172.25.147.130"/>
        <s v="172.25.147.157"/>
        <s v="172.24.38.173"/>
        <s v="172.24.42.161"/>
        <s v="172.24.42.163"/>
        <s v="172.24.42.150"/>
        <s v="172.24.42.164"/>
        <s v="172.24.43.141"/>
        <s v="172.25.68.144"/>
        <s v="172.24.183.171"/>
      </sharedItems>
    </cacheField>
    <cacheField name="Printer Model" numFmtId="0">
      <sharedItems count="33">
        <s v="&quot;Kyocera FS-1035MFP&quot;"/>
        <s v="&quot;HP LaserJet Professional M1214nfh MFP&quot;"/>
        <s v="&quot;HP LaserJet M1536dnf MFP&quot;"/>
        <s v="&quot;HP LaserJet P2055dn&quot;"/>
        <s v="&quot;Kyocera FS-1128MFP&quot;"/>
        <s v="&quot;Kyocera FS-1028MFP&quot;"/>
        <s v="&quot;hp LaserJet 4250&quot;"/>
        <s v="&quot;HP Color LaserJet CP1515n&quot;"/>
        <s v="&quot;HP LaserJet P2015 Series&quot;"/>
        <s v="&quot;HP LaserJet M2727nf MFP&quot;"/>
        <s v="&quot;Kyocera FS-1135MFP&quot;"/>
        <s v="&quot;hp LaserJet 2420&quot;"/>
        <s v="&quot;HP LaserJet P3005&quot;"/>
        <s v="&quot;Kyocera FS-1120D&quot;"/>
        <s v="&quot;HP LaserJet 100 colorMFP M175nw&quot;"/>
        <s v="&quot;Officejet 6500 E710n-z&quot;"/>
        <s v="&quot;HP Color LaserJet 2600n&quot;"/>
        <s v="&quot;HP LaserJet 3390&quot;"/>
        <s v="&quot;Kyocera FS-3040MFP&quot;"/>
        <s v="&quot;Kyocera FS-3040MFP+&quot;"/>
        <s v="&quot;HP LaserJet M1522nf MFP&quot;"/>
        <s v="&quot;HP LaserJet CM1415fn&quot;"/>
        <s v="&quot;HP LaserJet M1120n MFP&quot;"/>
        <s v="&quot;HP LaserJet P4015&quot;"/>
        <s v="&quot;HP LaserJet P3010 Series&quot;"/>
        <s v="&quot;Kyocera FS-1030MFP&quot;"/>
        <s v="&quot;HP LaserJet P2035n&quot;"/>
        <s v="&quot;Kyocera FS-1370DN&quot;"/>
        <s v="&quot;hp LaserJet 1320 series&quot;"/>
        <s v="&quot;HP Color LaserJet 2840&quot;"/>
        <s v="&quot;Kyocera FS-3140MFP+&quot;"/>
        <s v="&quot;Canon iR2018&quot;"/>
        <s v="&quot;HP LaserJet 400 M401dn&quot;"/>
      </sharedItems>
    </cacheField>
    <cacheField name="Printer Location" numFmtId="0">
      <sharedItems containsBlank="1"/>
    </cacheField>
    <cacheField name="Serial Number" numFmtId="0">
      <sharedItems/>
    </cacheField>
    <cacheField name="MAC Address" numFmtId="0">
      <sharedItems/>
    </cacheField>
    <cacheField name="Customer Asset Number" numFmtId="0">
      <sharedItems/>
    </cacheField>
    <cacheField name="Page Count" numFmtId="0">
      <sharedItems containsBlank="1" count="272">
        <s v="49101  "/>
        <s v="3299  "/>
        <s v="37726  "/>
        <s v="102336  "/>
        <s v="113967  "/>
        <s v="279469  "/>
        <s v="432181  "/>
        <s v="22600  "/>
        <s v="21229  "/>
        <s v="90500  "/>
        <s v="313691  "/>
        <s v="131079  "/>
        <s v="346782  "/>
        <s v="258086  "/>
        <s v="23320  "/>
        <s v="103817  "/>
        <s v="178221  "/>
        <s v="208570  "/>
        <s v="18986  "/>
        <s v="97584  "/>
        <s v="746680  "/>
        <s v="18956  "/>
        <s v="236230  "/>
        <s v="63489  "/>
        <s v="24294  "/>
        <s v="54664  "/>
        <s v="27164  "/>
        <s v="329520  "/>
        <s v="51880  "/>
        <s v="208140  "/>
        <s v="2676  "/>
        <s v="83622  "/>
        <s v="89295  "/>
        <s v="7494  "/>
        <s v="106629  "/>
        <s v="105480  "/>
        <s v="154373  "/>
        <s v="120475  "/>
        <m/>
        <s v="16560  "/>
        <s v="65036  "/>
        <s v="13970  "/>
        <s v="178888  "/>
        <s v="126746  "/>
        <s v="405354  "/>
        <s v="154814  "/>
        <s v="383834  "/>
        <s v="82116  "/>
        <s v="50302  "/>
        <s v="51780  "/>
        <s v="200633  "/>
        <s v="350056  "/>
        <s v="451818  "/>
        <s v="893268  "/>
        <s v="218879  "/>
        <s v="185374  "/>
        <s v="389904  "/>
        <s v="313123  "/>
        <s v="307199  "/>
        <s v="218307  "/>
        <s v="458960  "/>
        <s v="45153  "/>
        <s v="308286  "/>
        <s v="41070  "/>
        <s v="22985  "/>
        <s v="18784  "/>
        <s v="243556  "/>
        <s v="67182  "/>
        <s v="31217  "/>
        <s v="1753  "/>
        <s v="149013  "/>
        <s v="86121  "/>
        <s v="259505  "/>
        <s v="222223  "/>
        <s v="462419  "/>
        <s v="63616  "/>
        <s v="106779  "/>
        <s v="53905  "/>
        <s v="164906  "/>
        <s v="377  "/>
        <s v="113332  "/>
        <s v="81776  "/>
        <s v="550  "/>
        <s v="69283  "/>
        <s v="169680  "/>
        <s v="54558  "/>
        <s v="6821  "/>
        <s v="101919  "/>
        <s v="143716  "/>
        <s v="226094  "/>
        <s v="147349  "/>
        <s v="13002  "/>
        <s v="237138  "/>
        <s v="192806  "/>
        <s v="24277  "/>
        <s v="11108  "/>
        <s v="62895  "/>
        <s v="78298  "/>
        <s v="11648  "/>
        <s v="105993  "/>
        <s v="74075  "/>
        <s v="445486  "/>
        <s v="72851  "/>
        <s v="331120  "/>
        <s v="25621  "/>
        <s v="74873  "/>
        <s v="196793  "/>
        <s v="36270  "/>
        <s v="27152  "/>
        <s v="8780  "/>
        <s v="7202  "/>
        <s v="7856  "/>
        <s v="3340  "/>
        <s v="110502  "/>
        <s v="59962  "/>
        <s v="70276  "/>
        <s v="11394  "/>
        <s v="70335  "/>
        <s v="15715  "/>
        <s v="163440  "/>
        <s v="4324  "/>
        <s v="51952  "/>
        <s v="55201  "/>
        <s v="18952  "/>
        <s v="243289  "/>
        <s v="50684  "/>
        <s v="2023  "/>
        <s v="98006  "/>
        <s v="8701  "/>
        <s v="466959  "/>
        <s v="367  "/>
        <s v="60334  "/>
        <s v="677  "/>
        <s v="12583  "/>
        <s v="254116  "/>
        <s v="373170  "/>
        <s v="251  "/>
        <s v="199509  "/>
        <s v="171356  "/>
        <s v="485679  "/>
        <s v="8204  "/>
        <s v="7178  "/>
        <s v="112067  "/>
        <s v="153071  "/>
        <s v="5228  "/>
        <s v="44436  "/>
        <s v="13480  "/>
        <s v="4644  "/>
        <s v="192011  "/>
        <s v="14435  "/>
        <s v="26301  "/>
        <s v="103153  "/>
        <s v="200509  "/>
        <s v="689  "/>
        <s v="12701  "/>
        <s v="16420  "/>
        <s v="16373  "/>
        <s v="33722  "/>
        <s v="24535  "/>
        <s v="22411  "/>
        <s v="81665  "/>
        <s v="69986  "/>
        <s v="44554  "/>
        <s v="8182  "/>
        <s v="42394  "/>
        <s v="54193  "/>
        <s v="25568  "/>
        <s v="63456  "/>
        <s v="66167  "/>
        <s v="52423  "/>
        <s v="17915  "/>
        <s v="7373  "/>
        <s v="47077  "/>
        <s v="13610  "/>
        <s v="4064  "/>
        <s v="16588  "/>
        <s v="29616  "/>
        <s v="6025  "/>
        <s v="8507  "/>
        <s v="26333  "/>
        <s v="14653  "/>
        <s v="34046  "/>
        <s v="142023  "/>
        <s v="907174  "/>
        <s v="33516  "/>
        <s v="103476  "/>
        <s v="272652  "/>
        <s v="284243  "/>
        <s v="322368  "/>
        <s v="1748  "/>
        <s v="148114  "/>
        <s v="199855  "/>
        <s v="44492  "/>
        <s v="389103  "/>
        <s v="357042  "/>
        <s v="176750  "/>
        <s v="351509  "/>
        <s v="350350  "/>
        <s v="410455  "/>
        <s v="58917  "/>
        <s v="150652  "/>
        <s v="280214  "/>
        <s v="121907  "/>
        <s v="134328  "/>
        <s v="52844  "/>
        <s v="64109  "/>
        <s v="54272  "/>
        <s v="43991  "/>
        <s v="9121  "/>
        <s v="29056  "/>
        <s v="21927  "/>
        <s v="13615  "/>
        <s v="42942  "/>
        <s v="76055  "/>
        <s v="8152  "/>
        <s v="20498  "/>
        <s v="81349  "/>
        <s v="83083  "/>
        <s v="12290  "/>
        <s v="30021  "/>
        <s v="57017  "/>
        <s v="58407  "/>
        <s v="197279  "/>
        <s v="72979  "/>
        <s v="326154  "/>
        <s v="48338  "/>
        <s v="905  "/>
        <s v="162637  "/>
        <s v="7266  "/>
        <s v="14915  "/>
        <s v="136334  "/>
        <s v="9817  "/>
        <s v="29325  "/>
        <s v="10104  "/>
        <s v="55570  "/>
        <s v="90222  "/>
        <s v="29750  "/>
        <s v="24215  "/>
        <s v="16178  "/>
        <s v="11112  "/>
        <s v="5642  "/>
        <s v="2565  "/>
        <s v="3385  "/>
        <s v="166191  "/>
        <s v="188781  "/>
        <s v="16038  "/>
        <s v="3987  "/>
        <s v="21750  "/>
        <s v="246543  "/>
        <s v="135648  "/>
        <s v="186215  "/>
        <s v="653  "/>
        <s v="3064  "/>
        <s v="2187  "/>
        <s v="3587  "/>
        <s v="4221  "/>
        <s v="452118  "/>
        <s v="323217  "/>
        <s v="86290  "/>
        <s v="34838  "/>
        <s v="166082  "/>
        <s v="2121  "/>
        <s v="18972  "/>
        <s v="15396  "/>
        <s v="15  "/>
        <s v="360  "/>
        <s v="1832  "/>
        <s v="368144  "/>
        <s v="9569  "/>
        <s v="357368  "/>
        <s v="32273  "/>
        <s v="6112  "/>
      </sharedItems>
    </cacheField>
    <cacheField name="Office" numFmtId="0">
      <sharedItems count="23">
        <s v="ДО &quot;Центральный&quot;"/>
        <s v="ДО &quot;На Ямской&quot;"/>
        <s v="ДО &quot;Заречный&quot;"/>
        <s v="Юбилейный"/>
        <s v="ДО &quot;Пермякова&quot;"/>
        <s v="РОО &quot;Тюменский&quot;"/>
        <e v="#VALUE!"/>
        <e v="#N/A"/>
        <s v="ОО &quot;Сургутский&quot; г. Сургут, ул.  Бульвар Свободы"/>
        <s v="ОО &quot;Югорский&quot; г.Сургут, ул. Комсомольский"/>
        <s v="ОО &quot;Андреевский&quot; г. Сургут, ул. Мира"/>
        <s v="ОО &quot;Ханты-Мансийский&quot; г. Ханты-Мансийск"/>
        <s v="ОО &quot;Самотлорский&quot;, г. Нижневартовск, ул. Интернациональная"/>
        <s v="ДО &quot;Тобольский&quot;"/>
        <s v="ОО &quot;Когалымский&quot;"/>
        <s v="ОО &quot;Ноябрьский&quot;"/>
        <s v="ОО &quot;Нижневартовский&quot; г. Нижневартовск, ул. Ленина"/>
        <s v="ОО &quot;Новый Уренгой&quot;"/>
        <s v="ОО &quot;Нефтяников&quot; г. Нефтеюганск"/>
        <s v="УИМ, г. Нижневартовск, ул. Мира"/>
        <s v="ОО &quot;Надымский&quot; г.Надым"/>
        <s v="ОО &quot;Няганьский&quot; г.Нягань"/>
        <s v="УИМ, 2 мкр., стр.32 Нефтянников"/>
      </sharedItems>
    </cacheField>
    <cacheField name="Page Count2" numFmtId="0">
      <sharedItems containsMixedTypes="1" containsNumber="1" containsInteger="1" minValue="15" maxValue="907174" count="272">
        <n v="49101"/>
        <n v="3299"/>
        <n v="37726"/>
        <n v="102336"/>
        <n v="113967"/>
        <n v="279469"/>
        <n v="432181"/>
        <n v="22600"/>
        <n v="21229"/>
        <n v="90500"/>
        <n v="313691"/>
        <n v="131079"/>
        <n v="346782"/>
        <n v="258086"/>
        <n v="23320"/>
        <n v="103817"/>
        <n v="178221"/>
        <n v="208570"/>
        <n v="18986"/>
        <n v="97584"/>
        <n v="746680"/>
        <n v="18956"/>
        <n v="236230"/>
        <n v="63489"/>
        <n v="24294"/>
        <n v="54664"/>
        <n v="27164"/>
        <n v="329520"/>
        <n v="51880"/>
        <n v="208140"/>
        <n v="2676"/>
        <n v="83622"/>
        <n v="89295"/>
        <n v="7494"/>
        <n v="106629"/>
        <n v="105480"/>
        <n v="154373"/>
        <n v="120475"/>
        <e v="#VALUE!"/>
        <n v="16560"/>
        <n v="65036"/>
        <n v="13970"/>
        <n v="178888"/>
        <n v="126746"/>
        <n v="405354"/>
        <n v="154814"/>
        <n v="383834"/>
        <n v="82116"/>
        <n v="50302"/>
        <n v="51780"/>
        <n v="200633"/>
        <n v="350056"/>
        <n v="451818"/>
        <n v="893268"/>
        <n v="218879"/>
        <n v="185374"/>
        <n v="389904"/>
        <n v="313123"/>
        <n v="307199"/>
        <n v="218307"/>
        <n v="458960"/>
        <n v="45153"/>
        <n v="308286"/>
        <n v="41070"/>
        <n v="22985"/>
        <n v="18784"/>
        <n v="243556"/>
        <n v="67182"/>
        <n v="31217"/>
        <n v="1753"/>
        <n v="149013"/>
        <n v="86121"/>
        <n v="259505"/>
        <n v="222223"/>
        <n v="462419"/>
        <n v="63616"/>
        <n v="106779"/>
        <n v="53905"/>
        <n v="164906"/>
        <n v="377"/>
        <n v="113332"/>
        <n v="81776"/>
        <n v="550"/>
        <n v="69283"/>
        <n v="169680"/>
        <n v="54558"/>
        <n v="6821"/>
        <n v="101919"/>
        <n v="143716"/>
        <n v="226094"/>
        <n v="147349"/>
        <n v="13002"/>
        <n v="237138"/>
        <n v="192806"/>
        <n v="24277"/>
        <n v="11108"/>
        <n v="62895"/>
        <n v="78298"/>
        <n v="11648"/>
        <n v="105993"/>
        <n v="74075"/>
        <n v="445486"/>
        <n v="72851"/>
        <n v="331120"/>
        <n v="25621"/>
        <n v="74873"/>
        <n v="196793"/>
        <n v="36270"/>
        <n v="27152"/>
        <n v="8780"/>
        <n v="7202"/>
        <n v="7856"/>
        <n v="3340"/>
        <n v="110502"/>
        <n v="59962"/>
        <n v="70276"/>
        <n v="11394"/>
        <n v="70335"/>
        <n v="15715"/>
        <n v="163440"/>
        <n v="4324"/>
        <n v="51952"/>
        <n v="55201"/>
        <n v="18952"/>
        <n v="243289"/>
        <n v="50684"/>
        <n v="2023"/>
        <n v="98006"/>
        <n v="8701"/>
        <n v="466959"/>
        <n v="367"/>
        <n v="60334"/>
        <n v="677"/>
        <n v="12583"/>
        <n v="254116"/>
        <n v="373170"/>
        <n v="251"/>
        <n v="199509"/>
        <n v="171356"/>
        <n v="485679"/>
        <n v="8204"/>
        <n v="7178"/>
        <n v="112067"/>
        <n v="153071"/>
        <n v="5228"/>
        <n v="44436"/>
        <n v="13480"/>
        <n v="4644"/>
        <n v="192011"/>
        <n v="14435"/>
        <n v="26301"/>
        <n v="103153"/>
        <n v="200509"/>
        <n v="689"/>
        <n v="12701"/>
        <n v="16420"/>
        <n v="16373"/>
        <n v="33722"/>
        <n v="24535"/>
        <n v="22411"/>
        <n v="81665"/>
        <n v="69986"/>
        <n v="44554"/>
        <n v="8182"/>
        <n v="42394"/>
        <n v="54193"/>
        <n v="25568"/>
        <n v="63456"/>
        <n v="66167"/>
        <n v="52423"/>
        <n v="17915"/>
        <n v="7373"/>
        <n v="47077"/>
        <n v="13610"/>
        <n v="4064"/>
        <n v="16588"/>
        <n v="29616"/>
        <n v="6025"/>
        <n v="8507"/>
        <n v="26333"/>
        <n v="14653"/>
        <n v="34046"/>
        <n v="142023"/>
        <n v="907174"/>
        <n v="33516"/>
        <n v="103476"/>
        <n v="272652"/>
        <n v="284243"/>
        <n v="322368"/>
        <n v="1748"/>
        <n v="148114"/>
        <n v="199855"/>
        <n v="44492"/>
        <n v="389103"/>
        <n v="357042"/>
        <n v="176750"/>
        <n v="351509"/>
        <n v="350350"/>
        <n v="410455"/>
        <n v="58917"/>
        <n v="150652"/>
        <n v="280214"/>
        <n v="121907"/>
        <n v="134328"/>
        <n v="52844"/>
        <n v="64109"/>
        <n v="54272"/>
        <n v="43991"/>
        <n v="9121"/>
        <n v="29056"/>
        <n v="21927"/>
        <n v="13615"/>
        <n v="42942"/>
        <n v="76055"/>
        <n v="8152"/>
        <n v="20498"/>
        <n v="81349"/>
        <n v="83083"/>
        <n v="12290"/>
        <n v="30021"/>
        <n v="57017"/>
        <n v="58407"/>
        <n v="197279"/>
        <n v="72979"/>
        <n v="326154"/>
        <n v="48338"/>
        <n v="905"/>
        <n v="162637"/>
        <n v="7266"/>
        <n v="14915"/>
        <n v="136334"/>
        <n v="9817"/>
        <n v="29325"/>
        <n v="10104"/>
        <n v="55570"/>
        <n v="90222"/>
        <n v="29750"/>
        <n v="24215"/>
        <n v="16178"/>
        <n v="11112"/>
        <n v="5642"/>
        <n v="2565"/>
        <n v="3385"/>
        <n v="166191"/>
        <n v="188781"/>
        <n v="16038"/>
        <n v="3987"/>
        <n v="21750"/>
        <n v="246543"/>
        <n v="135648"/>
        <n v="186215"/>
        <n v="653"/>
        <n v="3064"/>
        <n v="2187"/>
        <n v="3587"/>
        <n v="4221"/>
        <n v="452118"/>
        <n v="323217"/>
        <n v="86290"/>
        <n v="34838"/>
        <n v="166082"/>
        <n v="2121"/>
        <n v="18972"/>
        <n v="15396"/>
        <n v="15"/>
        <n v="360"/>
        <n v="1832"/>
        <n v="368144"/>
        <n v="9569"/>
        <n v="357368"/>
        <n v="32273"/>
        <n v="61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">
  <r>
    <x v="0"/>
    <x v="0"/>
    <s v="&quot;&quot;"/>
    <s v="&quot;NR13137776&quot;"/>
    <s v="'00C0EEAA0F87'"/>
    <s v="&quot;Unknown&quot;"/>
    <x v="0"/>
    <x v="0"/>
    <x v="0"/>
  </r>
  <r>
    <x v="1"/>
    <x v="1"/>
    <s v="&quot;&quot;"/>
    <s v="&quot;CNG6C5H04B&quot;"/>
    <s v="'2C27D7100E9A'"/>
    <s v="&quot;Unknown&quot;"/>
    <x v="1"/>
    <x v="1"/>
    <x v="1"/>
  </r>
  <r>
    <x v="2"/>
    <x v="2"/>
    <s v="&quot;&quot;"/>
    <s v="&quot;CNC9C73BC4&quot;"/>
    <s v="'3CD92B0D6824'"/>
    <s v="&quot;Unknown&quot;"/>
    <x v="2"/>
    <x v="1"/>
    <x v="2"/>
  </r>
  <r>
    <x v="3"/>
    <x v="3"/>
    <s v="&quot;&quot;"/>
    <s v="&quot;CNCF303439&quot;"/>
    <s v="'101F74486857'"/>
    <s v="&quot;??&quot;"/>
    <x v="3"/>
    <x v="1"/>
    <x v="3"/>
  </r>
  <r>
    <x v="4"/>
    <x v="4"/>
    <s v="&quot;&quot;"/>
    <s v="&quot;QRD1787503&quot;"/>
    <s v="'00C0EE92C7D3'"/>
    <s v="&quot;Unknown&quot;"/>
    <x v="4"/>
    <x v="1"/>
    <x v="4"/>
  </r>
  <r>
    <x v="5"/>
    <x v="5"/>
    <s v="&quot;&quot;"/>
    <s v="&quot;QQX0405785&quot;"/>
    <s v="'00C0EE2E57EE'"/>
    <s v="&quot;Unknown&quot;"/>
    <x v="5"/>
    <x v="0"/>
    <x v="5"/>
  </r>
  <r>
    <x v="6"/>
    <x v="6"/>
    <s v="&quot;&quot;"/>
    <s v="&quot;CNHXN38399&quot;"/>
    <s v="'001A4B1C3B4A'"/>
    <s v="&quot;Unknown&quot;"/>
    <x v="6"/>
    <x v="0"/>
    <x v="6"/>
  </r>
  <r>
    <x v="7"/>
    <x v="7"/>
    <m/>
    <s v="&quot;CNF2401632&quot;"/>
    <s v="'F4CE463EF1C9'"/>
    <s v="&quot;Unknown&quot;"/>
    <x v="7"/>
    <x v="0"/>
    <x v="7"/>
  </r>
  <r>
    <x v="8"/>
    <x v="7"/>
    <m/>
    <s v="&quot;CNF2401643&quot;"/>
    <s v="'F4CE463ED1F5'"/>
    <s v="&quot;Unknown&quot;"/>
    <x v="8"/>
    <x v="2"/>
    <x v="8"/>
  </r>
  <r>
    <x v="9"/>
    <x v="8"/>
    <s v="&quot;Boise, ID, USA&quot;"/>
    <s v="&quot;CNBW86D2BT&quot;"/>
    <s v="'001F291E569C'"/>
    <s v="&quot;Unknown&quot;"/>
    <x v="9"/>
    <x v="2"/>
    <x v="9"/>
  </r>
  <r>
    <x v="10"/>
    <x v="9"/>
    <s v="&quot;HP LaserJet M2727nf MFP&quot;"/>
    <s v="&quot;CNCT7BBGFZ&quot;"/>
    <s v="'001B780FD113'"/>
    <s v="&quot;Unknown&quot;"/>
    <x v="10"/>
    <x v="2"/>
    <x v="10"/>
  </r>
  <r>
    <x v="11"/>
    <x v="10"/>
    <s v="&quot;&quot;"/>
    <s v="&quot;NR72Y48773&quot;"/>
    <s v="'00C0EEA941D1'"/>
    <s v="&quot;Unknown&quot;"/>
    <x v="11"/>
    <x v="3"/>
    <x v="11"/>
  </r>
  <r>
    <x v="12"/>
    <x v="8"/>
    <s v="&quot;Boise, ID, USA&quot;"/>
    <s v="&quot;CNBW824653&quot;"/>
    <s v="'001E0B08AEBA'"/>
    <s v="&quot;Unknown&quot;"/>
    <x v="12"/>
    <x v="4"/>
    <x v="12"/>
  </r>
  <r>
    <x v="13"/>
    <x v="4"/>
    <s v="&quot;&quot;"/>
    <s v="&quot;QRD1163029&quot;"/>
    <s v="'00C0EE8B4C71'"/>
    <s v="&quot;Unknown&quot;"/>
    <x v="13"/>
    <x v="2"/>
    <x v="13"/>
  </r>
  <r>
    <x v="14"/>
    <x v="0"/>
    <s v="&quot;&quot;"/>
    <s v="&quot;NR13137775&quot;"/>
    <s v="'00C0EEAA0F92'"/>
    <s v="&quot;Unknown&quot;"/>
    <x v="14"/>
    <x v="4"/>
    <x v="14"/>
  </r>
  <r>
    <x v="15"/>
    <x v="8"/>
    <s v="&quot;Boise, ID, USA&quot;"/>
    <s v="&quot;CNBW83K04R&quot;"/>
    <s v="'001E0B135734'"/>
    <s v="&quot;Unknown&quot;"/>
    <x v="15"/>
    <x v="3"/>
    <x v="15"/>
  </r>
  <r>
    <x v="16"/>
    <x v="8"/>
    <s v="&quot;Boise, ID, USA&quot;"/>
    <s v="&quot;CNBW88K1VH&quot;"/>
    <s v="'001F29305149'"/>
    <s v="&quot;Unknown&quot;"/>
    <x v="16"/>
    <x v="4"/>
    <x v="16"/>
  </r>
  <r>
    <x v="17"/>
    <x v="11"/>
    <s v="&quot;&quot;"/>
    <s v="&quot;CNFKD95912&quot;"/>
    <s v="'00143888BF97'"/>
    <s v="&quot;Unknown&quot;"/>
    <x v="17"/>
    <x v="3"/>
    <x v="17"/>
  </r>
  <r>
    <x v="18"/>
    <x v="2"/>
    <s v="&quot;&quot;"/>
    <s v="&quot;CND9D89BTL&quot;"/>
    <s v="'10604B149DE9'"/>
    <s v="&quot;Unknown&quot;"/>
    <x v="18"/>
    <x v="3"/>
    <x v="18"/>
  </r>
  <r>
    <x v="19"/>
    <x v="10"/>
    <s v="&quot;&quot;"/>
    <s v="&quot;NR72Y48879&quot;"/>
    <s v="'00C0EEA94179'"/>
    <s v="&quot;Unknown&quot;"/>
    <x v="19"/>
    <x v="3"/>
    <x v="19"/>
  </r>
  <r>
    <x v="20"/>
    <x v="11"/>
    <s v="&quot;&quot;"/>
    <s v="&quot;CNFKF84485&quot;"/>
    <s v="'00143889464F'"/>
    <s v="&quot;Unknown&quot;"/>
    <x v="20"/>
    <x v="4"/>
    <x v="20"/>
  </r>
  <r>
    <x v="21"/>
    <x v="7"/>
    <s v="&quot;HP Color LaserJet CP1515n&quot;"/>
    <s v="&quot;CNF2401637&quot;"/>
    <s v="'F4CE463E124E'"/>
    <s v="&quot;Unknown&quot;"/>
    <x v="21"/>
    <x v="4"/>
    <x v="21"/>
  </r>
  <r>
    <x v="22"/>
    <x v="12"/>
    <s v="&quot;&quot;"/>
    <s v="&quot;CNF1N67249&quot;"/>
    <s v="'001A4B1D6E68'"/>
    <s v="&quot;Unknown&quot;"/>
    <x v="22"/>
    <x v="2"/>
    <x v="22"/>
  </r>
  <r>
    <x v="23"/>
    <x v="0"/>
    <s v="&quot;&quot;"/>
    <s v="&quot;NR13553642&quot;"/>
    <s v="'00C0EEAD9F3F'"/>
    <s v="&quot;Unknown&quot;"/>
    <x v="23"/>
    <x v="4"/>
    <x v="23"/>
  </r>
  <r>
    <x v="24"/>
    <x v="7"/>
    <s v="&quot;HP Color LaserJet CP1515n&quot;"/>
    <s v="&quot;CNF2414505&quot;"/>
    <s v="'F4CE464C24F1'"/>
    <s v="&quot;Unknown&quot;"/>
    <x v="24"/>
    <x v="3"/>
    <x v="24"/>
  </r>
  <r>
    <x v="25"/>
    <x v="0"/>
    <s v="&quot;&quot;"/>
    <s v="&quot;NR12Y35042&quot;"/>
    <s v="'00C0EEA99606'"/>
    <s v="&quot;Unknown&quot;"/>
    <x v="25"/>
    <x v="3"/>
    <x v="25"/>
  </r>
  <r>
    <x v="26"/>
    <x v="13"/>
    <s v="&quot;&quot;"/>
    <s v="&quot;NP31Z24809&quot;"/>
    <s v="'00C0EE296461'"/>
    <s v="&quot;Unknown&quot;"/>
    <x v="26"/>
    <x v="4"/>
    <x v="26"/>
  </r>
  <r>
    <x v="27"/>
    <x v="4"/>
    <s v="&quot;&quot;"/>
    <s v="&quot;QRD1472883&quot;"/>
    <s v="'00C0EE8BDA28'"/>
    <s v="&quot;Unknown&quot;"/>
    <x v="27"/>
    <x v="3"/>
    <x v="27"/>
  </r>
  <r>
    <x v="28"/>
    <x v="10"/>
    <s v="&quot;&quot;"/>
    <s v="&quot;NR72Y48770&quot;"/>
    <s v="'00C0EEA941C3'"/>
    <s v="&quot;Unknown&quot;"/>
    <x v="28"/>
    <x v="3"/>
    <x v="28"/>
  </r>
  <r>
    <x v="29"/>
    <x v="12"/>
    <s v="&quot;&quot;"/>
    <s v="&quot;CNH2P09603&quot;"/>
    <s v="'001F2920566C'"/>
    <s v="&quot;Unknown&quot;"/>
    <x v="29"/>
    <x v="4"/>
    <x v="29"/>
  </r>
  <r>
    <x v="30"/>
    <x v="14"/>
    <s v="&quot;&quot;"/>
    <s v="&quot;CNC9D6R0D3&quot;"/>
    <s v="'B4B52FF15CEC'"/>
    <s v="&quot;Unknown&quot;"/>
    <x v="30"/>
    <x v="3"/>
    <x v="30"/>
  </r>
  <r>
    <x v="31"/>
    <x v="3"/>
    <s v="&quot;&quot;"/>
    <s v="&quot;CNCF303450&quot;"/>
    <s v="'101F74487817'"/>
    <s v="&quot;??&quot;"/>
    <x v="31"/>
    <x v="1"/>
    <x v="31"/>
  </r>
  <r>
    <x v="32"/>
    <x v="3"/>
    <s v="&quot;&quot;"/>
    <s v="&quot;CNCF717762&quot;"/>
    <s v="'101F74483813'"/>
    <s v="&quot;??&quot;"/>
    <x v="32"/>
    <x v="1"/>
    <x v="32"/>
  </r>
  <r>
    <x v="33"/>
    <x v="15"/>
    <s v="&quot;&quot;"/>
    <s v="&quot;Unknown&quot;"/>
    <s v="'D485642ABA59'"/>
    <s v="&quot;Unknown&quot;"/>
    <x v="33"/>
    <x v="1"/>
    <x v="33"/>
  </r>
  <r>
    <x v="34"/>
    <x v="8"/>
    <s v="&quot;Boise, ID, USA&quot;"/>
    <s v="&quot;CNBW824662&quot;"/>
    <s v="'001E0B08BE76'"/>
    <s v="&quot;Unknown&quot;"/>
    <x v="34"/>
    <x v="2"/>
    <x v="34"/>
  </r>
  <r>
    <x v="35"/>
    <x v="4"/>
    <s v="&quot;&quot;"/>
    <s v="&quot;QRD1787483&quot;"/>
    <s v="'00C0EE92C7E0'"/>
    <s v="&quot;Unknown&quot;"/>
    <x v="35"/>
    <x v="1"/>
    <x v="35"/>
  </r>
  <r>
    <x v="36"/>
    <x v="4"/>
    <s v="&quot;&quot;"/>
    <s v="&quot;QRD1163090&quot;"/>
    <s v="'00C0EE8B61D1'"/>
    <s v="&quot;Unknown&quot;"/>
    <x v="36"/>
    <x v="5"/>
    <x v="36"/>
  </r>
  <r>
    <x v="37"/>
    <x v="4"/>
    <s v="&quot;&quot;"/>
    <s v="&quot;QRD0Z54155&quot;"/>
    <s v="'00C0EE85D404'"/>
    <s v="&quot;Unknown&quot;"/>
    <x v="37"/>
    <x v="5"/>
    <x v="37"/>
  </r>
  <r>
    <x v="38"/>
    <x v="16"/>
    <s v="&quot;&quot;"/>
    <s v="&quot;Unknown&quot;"/>
    <s v="'0014386632D4'"/>
    <s v="&quot;Unknown&quot;"/>
    <x v="38"/>
    <x v="5"/>
    <x v="38"/>
  </r>
  <r>
    <x v="39"/>
    <x v="7"/>
    <s v="&quot;HP Color LaserJet CP1515n&quot;"/>
    <s v="&quot;CNCT939H77&quot;"/>
    <s v="'00215AE0CFDC'"/>
    <s v="&quot;Unknown&quot;"/>
    <x v="39"/>
    <x v="5"/>
    <x v="39"/>
  </r>
  <r>
    <x v="40"/>
    <x v="2"/>
    <s v="&quot;&quot;"/>
    <s v="&quot;CNC9C75BYN&quot;"/>
    <s v="'3CD92B0D78D4'"/>
    <s v="&quot;Unknown&quot;"/>
    <x v="40"/>
    <x v="5"/>
    <x v="40"/>
  </r>
  <r>
    <x v="41"/>
    <x v="2"/>
    <s v="&quot;&quot;"/>
    <s v="&quot;CNC9C8XCRF&quot;"/>
    <s v="'2C413884A784'"/>
    <s v="&quot;Unknown&quot;"/>
    <x v="41"/>
    <x v="5"/>
    <x v="41"/>
  </r>
  <r>
    <x v="42"/>
    <x v="8"/>
    <s v="&quot;Boise, ID, USA&quot;"/>
    <s v="&quot;CNBW77D63H&quot;"/>
    <s v="'001A4B28A8C2'"/>
    <s v="&quot;Unknown&quot;"/>
    <x v="42"/>
    <x v="5"/>
    <x v="42"/>
  </r>
  <r>
    <x v="43"/>
    <x v="8"/>
    <s v="&quot;Boise, ID, USA&quot;"/>
    <s v="&quot;CNBW88B896&quot;"/>
    <s v="'001F2930012F'"/>
    <s v="&quot;Unknown&quot;"/>
    <x v="43"/>
    <x v="5"/>
    <x v="43"/>
  </r>
  <r>
    <x v="44"/>
    <x v="11"/>
    <s v="&quot;&quot;"/>
    <s v="&quot;CNHW62PGPC&quot;"/>
    <s v="'00143894BEDD'"/>
    <s v="&quot;Unknown&quot;"/>
    <x v="44"/>
    <x v="5"/>
    <x v="44"/>
  </r>
  <r>
    <x v="45"/>
    <x v="12"/>
    <s v="&quot;&quot;"/>
    <s v="&quot;CNH1S02415&quot;"/>
    <s v="'001F2925B3DF'"/>
    <s v="&quot;Unknown&quot;"/>
    <x v="45"/>
    <x v="5"/>
    <x v="45"/>
  </r>
  <r>
    <x v="46"/>
    <x v="11"/>
    <s v="&quot;&quot;"/>
    <s v="&quot;CNFKF84484&quot;"/>
    <s v="'0014388935E2'"/>
    <s v="&quot;Unknown&quot;"/>
    <x v="46"/>
    <x v="5"/>
    <x v="46"/>
  </r>
  <r>
    <x v="47"/>
    <x v="0"/>
    <s v="&quot;&quot;"/>
    <s v="&quot;NR12930645&quot;"/>
    <s v="'00C0EE9FBAB4'"/>
    <s v="&quot;Unknown&quot;"/>
    <x v="47"/>
    <x v="5"/>
    <x v="47"/>
  </r>
  <r>
    <x v="48"/>
    <x v="0"/>
    <s v="&quot;&quot;"/>
    <s v="&quot;NR13137780&quot;"/>
    <s v="'00C0EEAA0F8E'"/>
    <s v="&quot;Unknown&quot;"/>
    <x v="48"/>
    <x v="5"/>
    <x v="48"/>
  </r>
  <r>
    <x v="49"/>
    <x v="5"/>
    <s v="&quot;&quot;"/>
    <s v="&quot;QUV0411935&quot;"/>
    <s v="'00C0EE2E8095'"/>
    <s v="&quot;Unknown&quot;"/>
    <x v="49"/>
    <x v="5"/>
    <x v="49"/>
  </r>
  <r>
    <x v="50"/>
    <x v="4"/>
    <s v="&quot;&quot;"/>
    <s v="&quot;QRD1787499&quot;"/>
    <s v="'00C0EE92C7D0'"/>
    <s v="&quot;Unknown&quot;"/>
    <x v="50"/>
    <x v="5"/>
    <x v="50"/>
  </r>
  <r>
    <x v="51"/>
    <x v="4"/>
    <s v="&quot;&quot;"/>
    <s v="&quot;QRD0Z52220&quot;"/>
    <s v="'00C0EE859A41'"/>
    <s v="&quot;Unknown&quot;"/>
    <x v="51"/>
    <x v="5"/>
    <x v="51"/>
  </r>
  <r>
    <x v="52"/>
    <x v="17"/>
    <s v="&quot;Boise, ID, USA&quot;"/>
    <s v="&quot;CNSJR39099&quot;"/>
    <s v="'001A4B227CFC'"/>
    <s v="&quot;Unknown&quot;"/>
    <x v="52"/>
    <x v="5"/>
    <x v="52"/>
  </r>
  <r>
    <x v="53"/>
    <x v="18"/>
    <s v="&quot;&quot;"/>
    <s v="&quot;Q8F0902656&quot;"/>
    <s v="'00C0EE83A3DF'"/>
    <s v="&quot;Unknown&quot;"/>
    <x v="53"/>
    <x v="5"/>
    <x v="53"/>
  </r>
  <r>
    <x v="54"/>
    <x v="5"/>
    <s v="&quot;&quot;"/>
    <s v="&quot;QUV0823287&quot;"/>
    <s v="'00C0EE8353FB'"/>
    <s v="&quot;Unknown&quot;"/>
    <x v="54"/>
    <x v="5"/>
    <x v="54"/>
  </r>
  <r>
    <x v="55"/>
    <x v="10"/>
    <s v="&quot;&quot;"/>
    <s v="&quot;NR71Y07965&quot;"/>
    <s v="'00C0EE9570FA'"/>
    <s v="&quot;Unknown&quot;"/>
    <x v="55"/>
    <x v="5"/>
    <x v="55"/>
  </r>
  <r>
    <x v="56"/>
    <x v="6"/>
    <s v="&quot;&quot;"/>
    <s v="&quot;CNHXC86428&quot;"/>
    <s v="'001A4B119C27'"/>
    <s v="&quot;Unknown&quot;"/>
    <x v="56"/>
    <x v="5"/>
    <x v="56"/>
  </r>
  <r>
    <x v="57"/>
    <x v="19"/>
    <s v="&quot;&quot;"/>
    <s v="&quot;NNL2502905&quot;"/>
    <s v="'00C0EE9C5CAE'"/>
    <s v="&quot;Unknown&quot;"/>
    <x v="57"/>
    <x v="5"/>
    <x v="57"/>
  </r>
  <r>
    <x v="58"/>
    <x v="4"/>
    <s v="&quot;&quot;"/>
    <s v="&quot;QRD1163094&quot;"/>
    <s v="'00C0EE8B61D0'"/>
    <s v="&quot;Unknown&quot;"/>
    <x v="58"/>
    <x v="5"/>
    <x v="58"/>
  </r>
  <r>
    <x v="59"/>
    <x v="8"/>
    <s v="&quot;Boise, ID, USA&quot;"/>
    <s v="&quot;CNBW86S137&quot;"/>
    <s v="'001F29257A38'"/>
    <s v="&quot;Unknown&quot;"/>
    <x v="59"/>
    <x v="5"/>
    <x v="59"/>
  </r>
  <r>
    <x v="60"/>
    <x v="5"/>
    <s v="&quot;&quot;"/>
    <s v="&quot;QQX0406249&quot;"/>
    <s v="'00C0EE2E72B0'"/>
    <s v="&quot;Unknown&quot;"/>
    <x v="60"/>
    <x v="5"/>
    <x v="60"/>
  </r>
  <r>
    <x v="61"/>
    <x v="20"/>
    <s v="&quot;HP LaserJet M1522nf MFP&quot;"/>
    <s v="&quot;CNCT7DCJ6R&quot;"/>
    <s v="'001B781AB92F'"/>
    <s v="&quot;Unknown&quot;"/>
    <x v="61"/>
    <x v="5"/>
    <x v="61"/>
  </r>
  <r>
    <x v="62"/>
    <x v="4"/>
    <s v="&quot;&quot;"/>
    <s v="&quot;QRD1163095&quot;"/>
    <s v="'00C0EE8B61C6'"/>
    <s v="&quot;Unknown&quot;"/>
    <x v="62"/>
    <x v="6"/>
    <x v="62"/>
  </r>
  <r>
    <x v="63"/>
    <x v="8"/>
    <s v="&quot;Boise, ID, USA&quot;"/>
    <s v="&quot;CNBW86H13T&quot;"/>
    <s v="'001F291D5269'"/>
    <s v="&quot;Unknown&quot;"/>
    <x v="63"/>
    <x v="5"/>
    <x v="63"/>
  </r>
  <r>
    <x v="64"/>
    <x v="21"/>
    <s v="&quot;HP LaserJet CM1415fn&quot;"/>
    <s v="&quot;CNG8C1R2VQ&quot;"/>
    <s v="'78ACC090530C'"/>
    <s v="&quot;Unknown&quot;"/>
    <x v="64"/>
    <x v="5"/>
    <x v="64"/>
  </r>
  <r>
    <x v="65"/>
    <x v="21"/>
    <s v="&quot;&quot;"/>
    <s v="&quot;CNH8C7720K&quot;"/>
    <s v="'984BE13BA36D'"/>
    <s v="&quot;Unknown&quot;"/>
    <x v="65"/>
    <x v="5"/>
    <x v="65"/>
  </r>
  <r>
    <x v="66"/>
    <x v="17"/>
    <s v="&quot;HP LaserJet 3390&quot;"/>
    <s v="&quot;CNSJP99276&quot;"/>
    <s v="'001A4B2297A2'"/>
    <s v="&quot;Unknown&quot;"/>
    <x v="66"/>
    <x v="7"/>
    <x v="66"/>
  </r>
  <r>
    <x v="67"/>
    <x v="19"/>
    <s v="&quot;&quot;"/>
    <s v="&quot;NNL2704190&quot;"/>
    <s v="'00C0EE9DA571'"/>
    <s v="&quot;Unknown&quot;"/>
    <x v="67"/>
    <x v="5"/>
    <x v="67"/>
  </r>
  <r>
    <x v="68"/>
    <x v="22"/>
    <s v="&quot; &quot;"/>
    <s v="&quot;CNG9B2VM07&quot;"/>
    <s v="'F4CE463D4AB4'"/>
    <s v="&quot;Unknown&quot;"/>
    <x v="68"/>
    <x v="5"/>
    <x v="68"/>
  </r>
  <r>
    <x v="69"/>
    <x v="15"/>
    <s v="&quot;&quot;"/>
    <s v="&quot;Unknown&quot;"/>
    <s v="'D485642ABA61'"/>
    <s v="&quot;Unknown&quot;"/>
    <x v="69"/>
    <x v="5"/>
    <x v="69"/>
  </r>
  <r>
    <x v="70"/>
    <x v="4"/>
    <s v="&quot;&quot;"/>
    <s v="&quot;QRD0Z52130&quot;"/>
    <s v="'00C0EE85996B'"/>
    <s v="&quot;Unknown&quot;"/>
    <x v="70"/>
    <x v="8"/>
    <x v="70"/>
  </r>
  <r>
    <x v="71"/>
    <x v="4"/>
    <s v="&quot;&quot;"/>
    <s v="&quot;QRD1157661&quot;"/>
    <s v="'00C0EE8AF857'"/>
    <s v="&quot;Unknown&quot;"/>
    <x v="71"/>
    <x v="8"/>
    <x v="71"/>
  </r>
  <r>
    <x v="72"/>
    <x v="12"/>
    <s v="&quot;&quot;"/>
    <s v="&quot;CNF1T33288&quot;"/>
    <s v="'0017A4953CD9'"/>
    <s v="&quot;Unknown&quot;"/>
    <x v="72"/>
    <x v="8"/>
    <x v="72"/>
  </r>
  <r>
    <x v="73"/>
    <x v="23"/>
    <s v="&quot;&quot;"/>
    <s v="&quot;CNFY210629&quot;"/>
    <s v="'001F29228664'"/>
    <s v="&quot;Unknown&quot;"/>
    <x v="73"/>
    <x v="8"/>
    <x v="73"/>
  </r>
  <r>
    <x v="74"/>
    <x v="8"/>
    <s v="&quot;Boise, ID, USA&quot;"/>
    <s v="&quot;CNBW77820J&quot;"/>
    <s v="'001A4B288818'"/>
    <s v="&quot;Unknown&quot;"/>
    <x v="74"/>
    <x v="8"/>
    <x v="74"/>
  </r>
  <r>
    <x v="75"/>
    <x v="8"/>
    <s v="&quot;Boise, ID, USA&quot;"/>
    <s v="&quot;CNBW76S4VT&quot;"/>
    <s v="'001A4B1DA417'"/>
    <s v="&quot;Unknown&quot;"/>
    <x v="75"/>
    <x v="8"/>
    <x v="75"/>
  </r>
  <r>
    <x v="76"/>
    <x v="8"/>
    <s v="&quot;Boise, ID, USA&quot;"/>
    <s v="&quot;CNBW76S4WN&quot;"/>
    <s v="'001A4B2421E4'"/>
    <s v="&quot;Unknown&quot;"/>
    <x v="76"/>
    <x v="8"/>
    <x v="76"/>
  </r>
  <r>
    <x v="77"/>
    <x v="20"/>
    <s v="&quot;HP LaserJet M1522nf MFP&quot;"/>
    <s v="&quot;VNHTB55GCY&quot;"/>
    <s v="'0025B3FC39F7'"/>
    <s v="&quot;Unknown&quot;"/>
    <x v="77"/>
    <x v="9"/>
    <x v="77"/>
  </r>
  <r>
    <x v="78"/>
    <x v="24"/>
    <s v="&quot;&quot;"/>
    <s v="&quot;VNBVB7NHJF&quot;"/>
    <s v="'1CC1DE160BA3'"/>
    <s v="&quot;ýè&quot;"/>
    <x v="78"/>
    <x v="9"/>
    <x v="78"/>
  </r>
  <r>
    <x v="79"/>
    <x v="14"/>
    <s v="&quot;&quot;"/>
    <s v="&quot;CND8F64CPZ&quot;"/>
    <s v="'2C44FD024A49'"/>
    <s v="&quot;Unknown&quot;"/>
    <x v="79"/>
    <x v="10"/>
    <x v="79"/>
  </r>
  <r>
    <x v="80"/>
    <x v="10"/>
    <s v="&quot;&quot;"/>
    <s v="&quot;NR71Y05660&quot;"/>
    <s v="'00C0EE95460E'"/>
    <s v="&quot;Unknown&quot;"/>
    <x v="80"/>
    <x v="9"/>
    <x v="80"/>
  </r>
  <r>
    <x v="81"/>
    <x v="13"/>
    <s v="&quot;&quot;"/>
    <s v="&quot;NP32125675&quot;"/>
    <s v="'00C0EE296262'"/>
    <s v="&quot;Unknown&quot;"/>
    <x v="81"/>
    <x v="8"/>
    <x v="81"/>
  </r>
  <r>
    <x v="82"/>
    <x v="14"/>
    <s v="&quot;&quot;"/>
    <s v="&quot;CND8F139XZ&quot;"/>
    <s v="'8851FBE71206'"/>
    <s v="&quot;Unknown&quot;"/>
    <x v="82"/>
    <x v="8"/>
    <x v="82"/>
  </r>
  <r>
    <x v="83"/>
    <x v="25"/>
    <s v="&quot;&quot;"/>
    <s v="&quot;NQP2306921&quot;"/>
    <s v="'00C0EE97B2B6'"/>
    <s v="&quot;Unknown&quot;"/>
    <x v="83"/>
    <x v="8"/>
    <x v="83"/>
  </r>
  <r>
    <x v="84"/>
    <x v="4"/>
    <s v="&quot;&quot;"/>
    <s v="&quot;QRD1787604&quot;"/>
    <s v="'00C0EE92E83A'"/>
    <s v="&quot;Unknown&quot;"/>
    <x v="84"/>
    <x v="8"/>
    <x v="84"/>
  </r>
  <r>
    <x v="85"/>
    <x v="20"/>
    <s v="&quot;HP LaserJet M1522nf MFP&quot;"/>
    <s v="&quot;VNHTB91GZK&quot;"/>
    <s v="'0025B3F511EF'"/>
    <s v="&quot;Unknown&quot;"/>
    <x v="85"/>
    <x v="9"/>
    <x v="85"/>
  </r>
  <r>
    <x v="86"/>
    <x v="7"/>
    <s v="&quot;HP Color LaserJet CP1515n&quot;"/>
    <s v="&quot;CNF2509193&quot;"/>
    <s v="'78E7D1A9DD05'"/>
    <s v="&quot;Unknown&quot;"/>
    <x v="86"/>
    <x v="9"/>
    <x v="86"/>
  </r>
  <r>
    <x v="87"/>
    <x v="4"/>
    <s v="&quot;&quot;"/>
    <s v="&quot;QRD1787362&quot;"/>
    <s v="'00C0EE92C6FA'"/>
    <s v="&quot;Unknown&quot;"/>
    <x v="87"/>
    <x v="8"/>
    <x v="87"/>
  </r>
  <r>
    <x v="88"/>
    <x v="0"/>
    <s v="&quot;&quot;"/>
    <s v="&quot;NR12620234&quot;"/>
    <s v="'00C0EE9DB351'"/>
    <s v="&quot;Unknown&quot;"/>
    <x v="88"/>
    <x v="8"/>
    <x v="88"/>
  </r>
  <r>
    <x v="89"/>
    <x v="5"/>
    <s v="&quot;&quot;"/>
    <s v="&quot;QUV0411938&quot;"/>
    <s v="'00C0EE2E808E'"/>
    <s v="&quot;Unknown&quot;"/>
    <x v="89"/>
    <x v="9"/>
    <x v="89"/>
  </r>
  <r>
    <x v="90"/>
    <x v="26"/>
    <s v="&quot; &quot;"/>
    <s v="&quot;CNCKN06131&quot;"/>
    <s v="'F4CE4647AA0B'"/>
    <s v="&quot;Unknown&quot;"/>
    <x v="90"/>
    <x v="9"/>
    <x v="90"/>
  </r>
  <r>
    <x v="91"/>
    <x v="13"/>
    <s v="&quot;&quot;"/>
    <s v="&quot;L4W2Y15227&quot;"/>
    <s v="'00C0EE295C2A'"/>
    <s v="&quot;Unknown&quot;"/>
    <x v="91"/>
    <x v="10"/>
    <x v="91"/>
  </r>
  <r>
    <x v="92"/>
    <x v="5"/>
    <s v="&quot;&quot;"/>
    <s v="&quot;QUV0411928&quot;"/>
    <s v="'00C0EE2E809B'"/>
    <s v="&quot;Unknown&quot;"/>
    <x v="92"/>
    <x v="9"/>
    <x v="92"/>
  </r>
  <r>
    <x v="93"/>
    <x v="5"/>
    <s v="&quot;&quot;"/>
    <s v="&quot;QQX0406254&quot;"/>
    <s v="'00C0EE2E740B'"/>
    <s v="&quot;Unknown&quot;"/>
    <x v="93"/>
    <x v="11"/>
    <x v="93"/>
  </r>
  <r>
    <x v="94"/>
    <x v="3"/>
    <s v="&quot;&quot;"/>
    <s v="&quot;CNCGB09031&quot;"/>
    <s v="'1CC1DE15C53F'"/>
    <s v="&quot;??&quot;"/>
    <x v="94"/>
    <x v="11"/>
    <x v="94"/>
  </r>
  <r>
    <x v="95"/>
    <x v="27"/>
    <s v="&quot;&quot;"/>
    <s v="&quot;Q662446339&quot;"/>
    <s v="'00C0EE9C8C72'"/>
    <s v="&quot;Unknown&quot;"/>
    <x v="95"/>
    <x v="12"/>
    <x v="95"/>
  </r>
  <r>
    <x v="96"/>
    <x v="27"/>
    <s v="&quot;&quot;"/>
    <s v="&quot;Q662446362&quot;"/>
    <s v="'00C0EE9C8C89'"/>
    <s v="&quot;Unknown&quot;"/>
    <x v="96"/>
    <x v="12"/>
    <x v="96"/>
  </r>
  <r>
    <x v="97"/>
    <x v="13"/>
    <s v="&quot;&quot;"/>
    <s v="&quot;NP32125764&quot;"/>
    <s v="'00C0EE2961F1'"/>
    <s v="&quot;Unknown&quot;"/>
    <x v="97"/>
    <x v="3"/>
    <x v="97"/>
  </r>
  <r>
    <x v="98"/>
    <x v="21"/>
    <s v="&quot;&quot;"/>
    <s v="&quot;CNH8D1K0NQ&quot;"/>
    <s v="'E8393592DFD3'"/>
    <s v="&quot;Unknown&quot;"/>
    <x v="98"/>
    <x v="11"/>
    <x v="98"/>
  </r>
  <r>
    <x v="99"/>
    <x v="8"/>
    <s v="&quot;Boise, ID, USA&quot;"/>
    <s v="&quot;CNBW8877RR&quot;"/>
    <s v="'001F292EAF89'"/>
    <s v="&quot;Unknown&quot;"/>
    <x v="99"/>
    <x v="13"/>
    <x v="99"/>
  </r>
  <r>
    <x v="100"/>
    <x v="3"/>
    <s v="&quot;&quot;"/>
    <s v="&quot;CNCHC28790&quot;"/>
    <s v="'78E3B5F96BEB'"/>
    <s v="&quot;??&quot;"/>
    <x v="100"/>
    <x v="1"/>
    <x v="100"/>
  </r>
  <r>
    <x v="101"/>
    <x v="28"/>
    <s v="&quot;&quot;"/>
    <s v="&quot;CNHW574JL9&quot;"/>
    <s v="'001321C3579F'"/>
    <s v="&quot;Unknown&quot;"/>
    <x v="101"/>
    <x v="3"/>
    <x v="101"/>
  </r>
  <r>
    <x v="102"/>
    <x v="29"/>
    <s v="&quot;Boise, ID, USA&quot;"/>
    <s v="&quot;CNSN841G9R&quot;"/>
    <s v="'001E0B11BD40'"/>
    <s v="&quot;Unknown&quot;"/>
    <x v="102"/>
    <x v="5"/>
    <x v="102"/>
  </r>
  <r>
    <x v="103"/>
    <x v="12"/>
    <s v="&quot;&quot;"/>
    <s v="&quot;CNH2N00017&quot;"/>
    <s v="'001F29222CA0'"/>
    <s v="&quot;Unknown&quot;"/>
    <x v="103"/>
    <x v="5"/>
    <x v="103"/>
  </r>
  <r>
    <x v="104"/>
    <x v="13"/>
    <s v="&quot;&quot;"/>
    <s v="&quot;NP31Z25381&quot;"/>
    <s v="'00C0EE29675A'"/>
    <s v="&quot;Unknown&quot;"/>
    <x v="104"/>
    <x v="5"/>
    <x v="104"/>
  </r>
  <r>
    <x v="105"/>
    <x v="0"/>
    <s v="&quot;&quot;"/>
    <s v="&quot;NR12514815&quot;"/>
    <s v="'00C0EE9CC6FD'"/>
    <s v="&quot;Unknown&quot;"/>
    <x v="105"/>
    <x v="12"/>
    <x v="105"/>
  </r>
  <r>
    <x v="106"/>
    <x v="0"/>
    <s v="&quot;&quot;"/>
    <s v="&quot;NR12310108&quot;"/>
    <s v="'00C0EE971643'"/>
    <s v="&quot;Unknown&quot;"/>
    <x v="106"/>
    <x v="12"/>
    <x v="106"/>
  </r>
  <r>
    <x v="107"/>
    <x v="13"/>
    <s v="&quot;&quot;"/>
    <s v="&quot;L4W2Y15228&quot;"/>
    <s v="'00C0EE295C2C'"/>
    <s v="&quot;Unknown&quot;"/>
    <x v="107"/>
    <x v="14"/>
    <x v="107"/>
  </r>
  <r>
    <x v="108"/>
    <x v="10"/>
    <s v="&quot;&quot;"/>
    <s v="&quot;NR72633946&quot;"/>
    <s v="'00C0EE9D8E89'"/>
    <s v="&quot;Unknown&quot;"/>
    <x v="108"/>
    <x v="14"/>
    <x v="108"/>
  </r>
  <r>
    <x v="109"/>
    <x v="21"/>
    <s v="&quot;&quot;"/>
    <s v="&quot;CNH8D1L0GN&quot;"/>
    <s v="'E8393592E2E4'"/>
    <s v="&quot;Unknown&quot;"/>
    <x v="109"/>
    <x v="12"/>
    <x v="109"/>
  </r>
  <r>
    <x v="110"/>
    <x v="21"/>
    <s v="&quot;&quot;"/>
    <s v="&quot;CNH8D1L0GD&quot;"/>
    <s v="'E8393592F248'"/>
    <s v="&quot;Unknown&quot;"/>
    <x v="110"/>
    <x v="12"/>
    <x v="110"/>
  </r>
  <r>
    <x v="111"/>
    <x v="21"/>
    <s v="&quot;&quot;"/>
    <s v="&quot;CNH8D1L0JR&quot;"/>
    <s v="'E8393592030B'"/>
    <s v="&quot;Unknown&quot;"/>
    <x v="111"/>
    <x v="12"/>
    <x v="111"/>
  </r>
  <r>
    <x v="112"/>
    <x v="2"/>
    <s v="&quot;&quot;"/>
    <s v="&quot;CND9D5NCKW&quot;"/>
    <s v="'A0B3CC9E9E30'"/>
    <s v="&quot;Unknown&quot;"/>
    <x v="112"/>
    <x v="12"/>
    <x v="112"/>
  </r>
  <r>
    <x v="113"/>
    <x v="0"/>
    <s v="&quot;&quot;"/>
    <s v="&quot;NR12515327&quot;"/>
    <s v="'00C0EE9D141B'"/>
    <s v="&quot;Unknown&quot;"/>
    <x v="113"/>
    <x v="12"/>
    <x v="113"/>
  </r>
  <r>
    <x v="114"/>
    <x v="27"/>
    <s v="&quot;&quot;"/>
    <s v="&quot;Q662446368&quot;"/>
    <s v="'00C0EE9C8C60'"/>
    <s v="&quot;Unknown&quot;"/>
    <x v="114"/>
    <x v="12"/>
    <x v="114"/>
  </r>
  <r>
    <x v="115"/>
    <x v="0"/>
    <s v="&quot;&quot;"/>
    <s v="&quot;NR12514817&quot;"/>
    <s v="'00C0EE9CC772'"/>
    <s v="&quot;Unknown&quot;"/>
    <x v="115"/>
    <x v="12"/>
    <x v="115"/>
  </r>
  <r>
    <x v="116"/>
    <x v="21"/>
    <s v="&quot;&quot;"/>
    <s v="&quot;CNH8D1L0GK&quot;"/>
    <s v="'E8393592E2C5'"/>
    <s v="&quot;Unknown&quot;"/>
    <x v="116"/>
    <x v="12"/>
    <x v="116"/>
  </r>
  <r>
    <x v="117"/>
    <x v="0"/>
    <s v="&quot;&quot;"/>
    <s v="&quot;NR12514820&quot;"/>
    <s v="'00C0EE9CC6FF'"/>
    <s v="&quot;Unknown&quot;"/>
    <x v="117"/>
    <x v="12"/>
    <x v="117"/>
  </r>
  <r>
    <x v="118"/>
    <x v="13"/>
    <s v="&quot;&quot;"/>
    <s v="&quot;L4W2Y15235&quot;"/>
    <s v="'00C0EE295C2D'"/>
    <s v="&quot;Unknown&quot;"/>
    <x v="118"/>
    <x v="14"/>
    <x v="118"/>
  </r>
  <r>
    <x v="119"/>
    <x v="4"/>
    <s v="&quot;&quot;"/>
    <s v="&quot;QRD1787352&quot;"/>
    <s v="'00C0EE92C702'"/>
    <s v="&quot;Unknown&quot;"/>
    <x v="119"/>
    <x v="12"/>
    <x v="119"/>
  </r>
  <r>
    <x v="120"/>
    <x v="13"/>
    <s v="&quot;&quot;"/>
    <s v="&quot;L4W2X14091&quot;"/>
    <s v="'00C0EE2967E9'"/>
    <s v="&quot;Unknown&quot;"/>
    <x v="120"/>
    <x v="14"/>
    <x v="120"/>
  </r>
  <r>
    <x v="121"/>
    <x v="0"/>
    <s v="&quot;&quot;"/>
    <s v="&quot;NR12311063&quot;"/>
    <s v="'00C0EE9715F1'"/>
    <s v="&quot;Unknown&quot;"/>
    <x v="121"/>
    <x v="12"/>
    <x v="121"/>
  </r>
  <r>
    <x v="122"/>
    <x v="27"/>
    <s v="&quot;&quot;"/>
    <s v="&quot;Q662446373&quot;"/>
    <s v="'00C0EE9C8C64'"/>
    <s v="&quot;Unknown&quot;"/>
    <x v="122"/>
    <x v="12"/>
    <x v="122"/>
  </r>
  <r>
    <x v="123"/>
    <x v="21"/>
    <s v="&quot;&quot;"/>
    <s v="&quot;CNH8D1L0FV&quot;"/>
    <s v="'E8393592F2F1'"/>
    <s v="&quot;Unknown&quot;"/>
    <x v="123"/>
    <x v="12"/>
    <x v="123"/>
  </r>
  <r>
    <x v="124"/>
    <x v="10"/>
    <s v="&quot;&quot;"/>
    <s v="&quot;NR72738324&quot;"/>
    <s v="'00C0EE9E2974'"/>
    <s v="&quot;Unknown&quot;"/>
    <x v="124"/>
    <x v="15"/>
    <x v="124"/>
  </r>
  <r>
    <x v="125"/>
    <x v="8"/>
    <s v="&quot;Boise, ID, USA&quot;"/>
    <s v="&quot;CNBW81327D&quot;"/>
    <s v="'001B781EAA40'"/>
    <s v="&quot;Unknown&quot;"/>
    <x v="125"/>
    <x v="13"/>
    <x v="125"/>
  </r>
  <r>
    <x v="126"/>
    <x v="21"/>
    <s v="&quot;&quot;"/>
    <s v="&quot;CNJ6D7009B&quot;"/>
    <s v="'B4B52FF2365F'"/>
    <s v="&quot;Unknown&quot;"/>
    <x v="126"/>
    <x v="13"/>
    <x v="126"/>
  </r>
  <r>
    <x v="127"/>
    <x v="10"/>
    <s v="&quot;&quot;"/>
    <s v="&quot;NR72637147&quot;"/>
    <s v="'00C0EE9DCB46'"/>
    <s v="&quot;Unknown&quot;"/>
    <x v="127"/>
    <x v="13"/>
    <x v="127"/>
  </r>
  <r>
    <x v="128"/>
    <x v="2"/>
    <s v="&quot;&quot;"/>
    <s v="&quot;CND9D7LBDY&quot;"/>
    <s v="'B4B52FF543DA'"/>
    <s v="&quot;Unknown&quot;"/>
    <x v="128"/>
    <x v="15"/>
    <x v="128"/>
  </r>
  <r>
    <x v="129"/>
    <x v="12"/>
    <s v="&quot;&quot;"/>
    <s v="&quot;CNK2N25121&quot;"/>
    <s v="'001B7823A9D7'"/>
    <s v="&quot;Unknown&quot;"/>
    <x v="129"/>
    <x v="13"/>
    <x v="129"/>
  </r>
  <r>
    <x v="130"/>
    <x v="21"/>
    <s v="&quot;&quot;"/>
    <s v="&quot;CNJ6D7008B&quot;"/>
    <s v="'B4B52FF23670'"/>
    <s v="&quot;Unknown&quot;"/>
    <x v="130"/>
    <x v="15"/>
    <x v="130"/>
  </r>
  <r>
    <x v="131"/>
    <x v="5"/>
    <s v="&quot;&quot;"/>
    <s v="&quot;QQX0406257&quot;"/>
    <s v="'00C0EE2E73FB'"/>
    <s v="&quot;Unknown&quot;"/>
    <x v="131"/>
    <x v="13"/>
    <x v="131"/>
  </r>
  <r>
    <x v="132"/>
    <x v="21"/>
    <s v="&quot;&quot;"/>
    <s v="&quot;CNJ6D7005Z&quot;"/>
    <s v="'B4B52FF22686'"/>
    <s v="&quot;Unknown&quot;"/>
    <x v="132"/>
    <x v="15"/>
    <x v="132"/>
  </r>
  <r>
    <x v="133"/>
    <x v="7"/>
    <s v="&quot;HP Color LaserJet CP1515n&quot;"/>
    <s v="&quot;CNF2414504&quot;"/>
    <s v="'F4CE464C24DD'"/>
    <s v="&quot;Unknown&quot;"/>
    <x v="133"/>
    <x v="15"/>
    <x v="133"/>
  </r>
  <r>
    <x v="134"/>
    <x v="9"/>
    <s v="&quot;HP LaserJet M2727nf MFP&quot;"/>
    <s v="&quot;CNDT7DJH38&quot;"/>
    <s v="'001B781C3D08'"/>
    <s v="&quot;Unknown&quot;"/>
    <x v="134"/>
    <x v="15"/>
    <x v="134"/>
  </r>
  <r>
    <x v="135"/>
    <x v="8"/>
    <s v="&quot;Boise, ID, USA&quot;"/>
    <s v="&quot;CNBW7964BX&quot;"/>
    <s v="'001A4B30D757'"/>
    <s v="&quot;Unknown&quot;"/>
    <x v="135"/>
    <x v="15"/>
    <x v="135"/>
  </r>
  <r>
    <x v="136"/>
    <x v="21"/>
    <s v="&quot;&quot;"/>
    <s v="&quot;CNJ6D700HH&quot;"/>
    <s v="'B4B52FF24E9A'"/>
    <s v="&quot;Unknown&quot;"/>
    <x v="136"/>
    <x v="15"/>
    <x v="136"/>
  </r>
  <r>
    <x v="137"/>
    <x v="4"/>
    <s v="&quot;&quot;"/>
    <s v="&quot;QRD1163093&quot;"/>
    <s v="'00C0EE8B61CC'"/>
    <s v="&quot;Unknown&quot;"/>
    <x v="137"/>
    <x v="15"/>
    <x v="137"/>
  </r>
  <r>
    <x v="62"/>
    <x v="9"/>
    <s v="&quot;HP LaserJet M2727nf MFP&quot;"/>
    <s v="&quot;CNDT7DJH1Z&quot;"/>
    <s v="'001B781BD330'"/>
    <s v="&quot;Unknown&quot;"/>
    <x v="138"/>
    <x v="6"/>
    <x v="138"/>
  </r>
  <r>
    <x v="138"/>
    <x v="6"/>
    <s v="&quot;&quot;"/>
    <s v="&quot;CNHXD38572&quot;"/>
    <s v="'001E0B04DA4D'"/>
    <s v="&quot;Unknown&quot;"/>
    <x v="139"/>
    <x v="15"/>
    <x v="139"/>
  </r>
  <r>
    <x v="139"/>
    <x v="7"/>
    <s v="&quot;HP Color LaserJet CP1515n&quot;"/>
    <s v="&quot;CNF2414500&quot;"/>
    <s v="'F4CE464C63D0'"/>
    <s v="&quot;Unknown&quot;"/>
    <x v="140"/>
    <x v="13"/>
    <x v="140"/>
  </r>
  <r>
    <x v="140"/>
    <x v="21"/>
    <s v="&quot;&quot;"/>
    <s v="&quot;CNJ6D7009V&quot;"/>
    <s v="'B4B52FF26E97'"/>
    <s v="&quot;Unknown&quot;"/>
    <x v="141"/>
    <x v="13"/>
    <x v="141"/>
  </r>
  <r>
    <x v="141"/>
    <x v="4"/>
    <s v="&quot;&quot;"/>
    <s v="&quot;QRD1163092&quot;"/>
    <s v="'00C0EE8B61C2'"/>
    <s v="&quot;Unknown&quot;"/>
    <x v="142"/>
    <x v="13"/>
    <x v="142"/>
  </r>
  <r>
    <x v="142"/>
    <x v="9"/>
    <s v="&quot;HP LaserJet M2727nf MFP&quot;"/>
    <s v="&quot;CNDT7DNGP6&quot;"/>
    <s v="'001B78165292'"/>
    <s v="&quot;Unknown&quot;"/>
    <x v="143"/>
    <x v="13"/>
    <x v="143"/>
  </r>
  <r>
    <x v="143"/>
    <x v="12"/>
    <s v="&quot;&quot;"/>
    <s v="&quot;CNH2P04302&quot;"/>
    <s v="'001F292573C9'"/>
    <s v="&quot;Unknown&quot;"/>
    <x v="144"/>
    <x v="4"/>
    <x v="144"/>
  </r>
  <r>
    <x v="144"/>
    <x v="13"/>
    <s v="&quot;&quot;"/>
    <s v="&quot;L4W2807164&quot;"/>
    <s v="'00C0EE28F886'"/>
    <s v="&quot;Unknown&quot;"/>
    <x v="145"/>
    <x v="11"/>
    <x v="145"/>
  </r>
  <r>
    <x v="145"/>
    <x v="1"/>
    <s v="&quot; &quot;"/>
    <s v="&quot;CNF8B95D55&quot;"/>
    <s v="'D4856442BA8B'"/>
    <s v="&quot;Unknown&quot;"/>
    <x v="146"/>
    <x v="16"/>
    <x v="146"/>
  </r>
  <r>
    <x v="146"/>
    <x v="10"/>
    <s v="&quot;&quot;"/>
    <s v="&quot;NR71Z11755&quot;"/>
    <s v="'00C0EE952B6D'"/>
    <s v="&quot;Unknown&quot;"/>
    <x v="147"/>
    <x v="11"/>
    <x v="147"/>
  </r>
  <r>
    <x v="147"/>
    <x v="24"/>
    <s v="&quot;&quot;"/>
    <s v="&quot;VNBVB9XHX7&quot;"/>
    <s v="'D485641D9AC4'"/>
    <s v="&quot;ýè&quot;"/>
    <x v="148"/>
    <x v="16"/>
    <x v="148"/>
  </r>
  <r>
    <x v="148"/>
    <x v="21"/>
    <s v="&quot;&quot;"/>
    <s v="&quot;CNH8D1L0F7&quot;"/>
    <s v="'E83935922315'"/>
    <s v="&quot;Unknown&quot;"/>
    <x v="149"/>
    <x v="11"/>
    <x v="149"/>
  </r>
  <r>
    <x v="149"/>
    <x v="3"/>
    <s v="&quot;&quot;"/>
    <s v="&quot;CNC1B40211&quot;"/>
    <s v="'EC9A74359A8B'"/>
    <s v="&quot;??&quot;"/>
    <x v="150"/>
    <x v="11"/>
    <x v="150"/>
  </r>
  <r>
    <x v="150"/>
    <x v="10"/>
    <s v="&quot;&quot;"/>
    <s v="&quot;NR71Z11752&quot;"/>
    <s v="'00C0EE952B59'"/>
    <s v="&quot;Unknown&quot;"/>
    <x v="151"/>
    <x v="11"/>
    <x v="151"/>
  </r>
  <r>
    <x v="151"/>
    <x v="5"/>
    <s v="&quot;&quot;"/>
    <s v="&quot;QUV0718465&quot;"/>
    <s v="'00C0EE2FD096'"/>
    <s v="&quot;Unknown&quot;"/>
    <x v="152"/>
    <x v="16"/>
    <x v="152"/>
  </r>
  <r>
    <x v="152"/>
    <x v="13"/>
    <s v="&quot;&quot;"/>
    <s v="&quot;NP31Z24805&quot;"/>
    <s v="'00C0EE296465'"/>
    <s v="&quot;Unknown&quot;"/>
    <x v="153"/>
    <x v="16"/>
    <x v="153"/>
  </r>
  <r>
    <x v="153"/>
    <x v="13"/>
    <s v="&quot;&quot;"/>
    <s v="&quot;L4W2701718&quot;"/>
    <s v="'00C0EE28EFC6'"/>
    <s v="&quot;Unknown&quot;"/>
    <x v="154"/>
    <x v="11"/>
    <x v="154"/>
  </r>
  <r>
    <x v="154"/>
    <x v="3"/>
    <s v="&quot;&quot;"/>
    <s v="&quot;CNC1B40209&quot;"/>
    <s v="'EC9A74359A05'"/>
    <s v="&quot;??&quot;"/>
    <x v="155"/>
    <x v="11"/>
    <x v="155"/>
  </r>
  <r>
    <x v="155"/>
    <x v="3"/>
    <s v="&quot;&quot;"/>
    <s v="&quot;CNC1C18644&quot;"/>
    <s v="'082E5FBDAA04'"/>
    <s v="&quot;??&quot;"/>
    <x v="156"/>
    <x v="11"/>
    <x v="156"/>
  </r>
  <r>
    <x v="156"/>
    <x v="13"/>
    <s v="&quot;&quot;"/>
    <s v="&quot;L4W2908609&quot;"/>
    <s v="'00C0EE28F5C0'"/>
    <s v="&quot;Unknown&quot;"/>
    <x v="157"/>
    <x v="11"/>
    <x v="157"/>
  </r>
  <r>
    <x v="157"/>
    <x v="13"/>
    <s v="&quot;&quot;"/>
    <s v="&quot;L4W2807561&quot;"/>
    <s v="'00C0EE28F897'"/>
    <s v="&quot;Unknown&quot;"/>
    <x v="158"/>
    <x v="11"/>
    <x v="158"/>
  </r>
  <r>
    <x v="158"/>
    <x v="7"/>
    <s v="&quot;HP Color LaserJet CP1515n&quot;"/>
    <s v="&quot;CNF2414076&quot;"/>
    <s v="'78E7D19F3467'"/>
    <s v="&quot;Unknown&quot;"/>
    <x v="159"/>
    <x v="16"/>
    <x v="159"/>
  </r>
  <r>
    <x v="159"/>
    <x v="5"/>
    <s v="&quot;&quot;"/>
    <s v="&quot;QQX0406251&quot;"/>
    <s v="'00C0EE2E7242'"/>
    <s v="&quot;Unknown&quot;"/>
    <x v="160"/>
    <x v="11"/>
    <x v="160"/>
  </r>
  <r>
    <x v="160"/>
    <x v="10"/>
    <s v="&quot;&quot;"/>
    <s v="&quot;NR71Z11763&quot;"/>
    <s v="'00C0EE952B6C'"/>
    <s v="&quot;Unknown&quot;"/>
    <x v="161"/>
    <x v="11"/>
    <x v="161"/>
  </r>
  <r>
    <x v="161"/>
    <x v="1"/>
    <s v="&quot; &quot;"/>
    <s v="&quot;CNG8BD2875&quot;"/>
    <s v="'3C4A92B4B773'"/>
    <s v="&quot;Unknown&quot;"/>
    <x v="162"/>
    <x v="16"/>
    <x v="162"/>
  </r>
  <r>
    <x v="162"/>
    <x v="21"/>
    <s v="&quot;&quot;"/>
    <s v="&quot;CNH8D1K0L1&quot;"/>
    <s v="'E83935927A60'"/>
    <s v="&quot;Unknown&quot;"/>
    <x v="163"/>
    <x v="11"/>
    <x v="163"/>
  </r>
  <r>
    <x v="163"/>
    <x v="26"/>
    <s v="&quot; &quot;"/>
    <s v="&quot;CNCKM03471&quot;"/>
    <s v="'F4CE4647D4BE'"/>
    <s v="&quot;Unknown&quot;"/>
    <x v="164"/>
    <x v="11"/>
    <x v="164"/>
  </r>
  <r>
    <x v="164"/>
    <x v="27"/>
    <s v="&quot;&quot;"/>
    <s v="&quot;Q662446439&quot;"/>
    <s v="'00C0EE9C763F'"/>
    <s v="&quot;Unknown&quot;"/>
    <x v="165"/>
    <x v="12"/>
    <x v="165"/>
  </r>
  <r>
    <x v="165"/>
    <x v="27"/>
    <s v="&quot;&quot;"/>
    <s v="&quot;Q662446369&quot;"/>
    <s v="'00C0EE9C8C6F'"/>
    <s v="&quot;Unknown&quot;"/>
    <x v="166"/>
    <x v="12"/>
    <x v="166"/>
  </r>
  <r>
    <x v="166"/>
    <x v="13"/>
    <s v="&quot;&quot;"/>
    <s v="&quot;NP32126045&quot;"/>
    <s v="'00C0EE2962D4'"/>
    <s v="&quot;Unknown&quot;"/>
    <x v="167"/>
    <x v="3"/>
    <x v="167"/>
  </r>
  <r>
    <x v="167"/>
    <x v="13"/>
    <s v="&quot;&quot;"/>
    <s v="&quot;L4W2Y14778&quot;"/>
    <s v="'00C0EE295A10'"/>
    <s v="&quot;Unknown&quot;"/>
    <x v="168"/>
    <x v="3"/>
    <x v="168"/>
  </r>
  <r>
    <x v="168"/>
    <x v="13"/>
    <s v="&quot;&quot;"/>
    <s v="&quot;NP32125938&quot;"/>
    <s v="'00C0EE2962DE'"/>
    <s v="&quot;Unknown&quot;"/>
    <x v="169"/>
    <x v="3"/>
    <x v="169"/>
  </r>
  <r>
    <x v="169"/>
    <x v="0"/>
    <s v="&quot;&quot;"/>
    <s v="&quot;NR13556083&quot;"/>
    <s v="'00C0EEAE0637'"/>
    <s v="&quot;Unknown&quot;"/>
    <x v="170"/>
    <x v="10"/>
    <x v="170"/>
  </r>
  <r>
    <x v="170"/>
    <x v="2"/>
    <s v="&quot;&quot;"/>
    <s v="&quot;CNF8F55F3R&quot;"/>
    <s v="'2C59E5D4869D'"/>
    <s v="&quot;Unknown&quot;"/>
    <x v="171"/>
    <x v="10"/>
    <x v="171"/>
  </r>
  <r>
    <x v="171"/>
    <x v="0"/>
    <s v="&quot;&quot;"/>
    <s v="&quot;NR13137724&quot;"/>
    <s v="'00C0EEA9B808'"/>
    <s v="&quot;Unknown&quot;"/>
    <x v="172"/>
    <x v="10"/>
    <x v="172"/>
  </r>
  <r>
    <x v="172"/>
    <x v="13"/>
    <s v="&quot;&quot;"/>
    <s v="&quot;NP31Z22196&quot;"/>
    <s v="'00C0EE29686A'"/>
    <s v="&quot;Unknown&quot;"/>
    <x v="173"/>
    <x v="10"/>
    <x v="173"/>
  </r>
  <r>
    <x v="173"/>
    <x v="13"/>
    <s v="&quot;&quot;"/>
    <s v="&quot;NP32126752&quot;"/>
    <s v="'00C0EE296857'"/>
    <s v="&quot;Unknown&quot;"/>
    <x v="174"/>
    <x v="10"/>
    <x v="174"/>
  </r>
  <r>
    <x v="174"/>
    <x v="0"/>
    <s v="&quot;&quot;"/>
    <s v="&quot;NR13555907&quot;"/>
    <s v="'00C0EEAE0561'"/>
    <s v="&quot;Unknown&quot;"/>
    <x v="175"/>
    <x v="10"/>
    <x v="175"/>
  </r>
  <r>
    <x v="175"/>
    <x v="30"/>
    <s v="&quot;&quot;"/>
    <s v="&quot;NNP3220625&quot;"/>
    <s v="'00C0EEABADF5'"/>
    <s v="&quot;Unknown&quot;"/>
    <x v="176"/>
    <x v="10"/>
    <x v="176"/>
  </r>
  <r>
    <x v="176"/>
    <x v="13"/>
    <s v="&quot;&quot;"/>
    <s v="&quot;NP31Z22178&quot;"/>
    <s v="'00C0EE296C05'"/>
    <s v="&quot;Unknown&quot;"/>
    <x v="177"/>
    <x v="10"/>
    <x v="177"/>
  </r>
  <r>
    <x v="177"/>
    <x v="0"/>
    <s v="&quot;&quot;"/>
    <s v="&quot;NR13556084&quot;"/>
    <s v="'00C0EEAE0638'"/>
    <s v="&quot;Unknown&quot;"/>
    <x v="178"/>
    <x v="10"/>
    <x v="178"/>
  </r>
  <r>
    <x v="178"/>
    <x v="2"/>
    <s v="&quot;&quot;"/>
    <s v="&quot;CND9D8RCLJ&quot;"/>
    <s v="'10604B18A6BC'"/>
    <s v="&quot;Unknown&quot;"/>
    <x v="179"/>
    <x v="13"/>
    <x v="179"/>
  </r>
  <r>
    <x v="179"/>
    <x v="13"/>
    <s v="&quot;&quot;"/>
    <s v="&quot;NP31Z20035&quot;"/>
    <s v="'00C0EE297A1C'"/>
    <s v="&quot;Unknown&quot;"/>
    <x v="180"/>
    <x v="17"/>
    <x v="180"/>
  </r>
  <r>
    <x v="180"/>
    <x v="0"/>
    <s v="&quot;&quot;"/>
    <s v="&quot;NR13139359&quot;"/>
    <s v="'00C0EEAAF33F'"/>
    <s v="&quot;Unknown&quot;"/>
    <x v="181"/>
    <x v="17"/>
    <x v="181"/>
  </r>
  <r>
    <x v="181"/>
    <x v="31"/>
    <s v="&quot;&quot;"/>
    <s v="&quot;MWM16889&quot;"/>
    <s v="'000085A2FA3F'"/>
    <s v="&quot;Unknown&quot;"/>
    <x v="182"/>
    <x v="13"/>
    <x v="182"/>
  </r>
  <r>
    <x v="182"/>
    <x v="6"/>
    <s v="&quot;&quot;"/>
    <s v="&quot;CNHXJ75949&quot;"/>
    <s v="'001A4B268C38'"/>
    <s v="&quot;Unknown&quot;"/>
    <x v="183"/>
    <x v="8"/>
    <x v="183"/>
  </r>
  <r>
    <x v="183"/>
    <x v="20"/>
    <s v="&quot;HP LaserJet M1522nf MFP&quot;"/>
    <s v="&quot;VNHTB7NJY0&quot;"/>
    <s v="'00215A8BD37F'"/>
    <s v="&quot;Unknown&quot;"/>
    <x v="184"/>
    <x v="9"/>
    <x v="184"/>
  </r>
  <r>
    <x v="184"/>
    <x v="25"/>
    <s v="&quot;&quot;"/>
    <s v="&quot;NQP2307443&quot;"/>
    <s v="'00C0EE97B315'"/>
    <s v="&quot;Unknown&quot;"/>
    <x v="185"/>
    <x v="8"/>
    <x v="185"/>
  </r>
  <r>
    <x v="185"/>
    <x v="12"/>
    <s v="&quot;&quot;"/>
    <s v="&quot;CNK2P14044&quot;"/>
    <s v="'001B7821EA2C'"/>
    <s v="&quot;Unknown&quot;"/>
    <x v="186"/>
    <x v="18"/>
    <x v="186"/>
  </r>
  <r>
    <x v="186"/>
    <x v="12"/>
    <s v="&quot;&quot;"/>
    <s v="&quot;CNK1R31730&quot;"/>
    <s v="'001B7820DFE2'"/>
    <s v="&quot;Unknown&quot;"/>
    <x v="187"/>
    <x v="18"/>
    <x v="187"/>
  </r>
  <r>
    <x v="187"/>
    <x v="12"/>
    <s v="&quot;&quot;"/>
    <s v="&quot;CNK1R34764&quot;"/>
    <s v="'001B7821BAD0'"/>
    <s v="&quot;Unknown&quot;"/>
    <x v="188"/>
    <x v="18"/>
    <x v="188"/>
  </r>
  <r>
    <x v="188"/>
    <x v="21"/>
    <s v="&quot;&quot;"/>
    <s v="&quot;CNJ6D70065&quot;"/>
    <s v="'B4B52FF22640'"/>
    <s v="&quot;Unknown&quot;"/>
    <x v="189"/>
    <x v="15"/>
    <x v="189"/>
  </r>
  <r>
    <x v="189"/>
    <x v="8"/>
    <s v="&quot;Boise, ID, USA&quot;"/>
    <s v="&quot;CNBW7964CX&quot;"/>
    <s v="'001A4B30B78E'"/>
    <s v="&quot;Unknown&quot;"/>
    <x v="190"/>
    <x v="18"/>
    <x v="190"/>
  </r>
  <r>
    <x v="190"/>
    <x v="8"/>
    <s v="&quot;Boise, ID, USA&quot;"/>
    <s v="&quot;CNBW81326T&quot;"/>
    <s v="'001B781FEBC7'"/>
    <s v="&quot;Unknown&quot;"/>
    <x v="191"/>
    <x v="18"/>
    <x v="191"/>
  </r>
  <r>
    <x v="191"/>
    <x v="5"/>
    <s v="&quot;&quot;"/>
    <s v="&quot;QUV0823763&quot;"/>
    <s v="'00C0EE8375C3'"/>
    <s v="&quot;Unknown&quot;"/>
    <x v="192"/>
    <x v="17"/>
    <x v="192"/>
  </r>
  <r>
    <x v="192"/>
    <x v="12"/>
    <s v="&quot;&quot;"/>
    <s v="&quot;CNK2P14025&quot;"/>
    <s v="'001B7821EA14'"/>
    <s v="&quot;Unknown&quot;"/>
    <x v="193"/>
    <x v="17"/>
    <x v="193"/>
  </r>
  <r>
    <x v="193"/>
    <x v="12"/>
    <s v="&quot;&quot;"/>
    <s v="&quot;CNK1R31728&quot;"/>
    <s v="'001B7820BF62'"/>
    <s v="&quot;Unknown&quot;"/>
    <x v="194"/>
    <x v="17"/>
    <x v="194"/>
  </r>
  <r>
    <x v="194"/>
    <x v="9"/>
    <s v="&quot;HP LaserJet M2727nf MFP&quot;"/>
    <s v="&quot;CNDT7DNGP3&quot;"/>
    <s v="'001B78125A1F'"/>
    <s v="&quot;Unknown&quot;"/>
    <x v="195"/>
    <x v="17"/>
    <x v="195"/>
  </r>
  <r>
    <x v="195"/>
    <x v="5"/>
    <s v="&quot;&quot;"/>
    <s v="&quot;QQX0407012&quot;"/>
    <s v="'00C0EE2EA59E'"/>
    <s v="&quot;Unknown&quot;"/>
    <x v="196"/>
    <x v="15"/>
    <x v="196"/>
  </r>
  <r>
    <x v="196"/>
    <x v="12"/>
    <s v="&quot;&quot;"/>
    <s v="&quot;CNK2P14028&quot;"/>
    <s v="'001B7821EA19'"/>
    <s v="&quot;Unknown&quot;"/>
    <x v="197"/>
    <x v="17"/>
    <x v="197"/>
  </r>
  <r>
    <x v="197"/>
    <x v="12"/>
    <s v="&quot;&quot;"/>
    <s v="&quot;CNK1R31723&quot;"/>
    <s v="'001B7820BF60'"/>
    <s v="&quot;Unknown&quot;"/>
    <x v="198"/>
    <x v="17"/>
    <x v="198"/>
  </r>
  <r>
    <x v="198"/>
    <x v="4"/>
    <s v="&quot;&quot;"/>
    <s v="&quot;QRD1163040&quot;"/>
    <s v="'00C0EE8B5007'"/>
    <s v="&quot;Unknown&quot;"/>
    <x v="199"/>
    <x v="18"/>
    <x v="199"/>
  </r>
  <r>
    <x v="199"/>
    <x v="5"/>
    <s v="&quot;&quot;"/>
    <s v="&quot;QQX0406259&quot;"/>
    <s v="'00C0EE2E744C'"/>
    <s v="&quot;Unknown&quot;"/>
    <x v="200"/>
    <x v="18"/>
    <x v="200"/>
  </r>
  <r>
    <x v="200"/>
    <x v="31"/>
    <s v="&quot;OPRP&quot;"/>
    <s v="&quot;MWM16900&quot;"/>
    <s v="'000085A2F95B'"/>
    <s v="&quot;Unknown&quot;"/>
    <x v="201"/>
    <x v="17"/>
    <x v="201"/>
  </r>
  <r>
    <x v="201"/>
    <x v="4"/>
    <s v="&quot;&quot;"/>
    <s v="&quot;QRD1786949&quot;"/>
    <s v="'00C0EE92C5F8'"/>
    <s v="&quot;Unknown&quot;"/>
    <x v="202"/>
    <x v="18"/>
    <x v="202"/>
  </r>
  <r>
    <x v="202"/>
    <x v="4"/>
    <s v="&quot;&quot;"/>
    <s v="&quot;QRD0322406&quot;"/>
    <s v="'00C0EE2E2E5C'"/>
    <s v="&quot;Unknown&quot;"/>
    <x v="203"/>
    <x v="18"/>
    <x v="203"/>
  </r>
  <r>
    <x v="203"/>
    <x v="4"/>
    <s v="&quot;&quot;"/>
    <s v="&quot;QRD1787495&quot;"/>
    <s v="'00C0EE92C7C8'"/>
    <s v="&quot;Unknown&quot;"/>
    <x v="204"/>
    <x v="19"/>
    <x v="204"/>
  </r>
  <r>
    <x v="204"/>
    <x v="3"/>
    <s v="&quot;&quot;"/>
    <s v="&quot;CNC1C18656&quot;"/>
    <s v="'082E5FBD8A20'"/>
    <s v="&quot;??&quot;"/>
    <x v="205"/>
    <x v="20"/>
    <x v="205"/>
  </r>
  <r>
    <x v="205"/>
    <x v="0"/>
    <s v="&quot;&quot;"/>
    <s v="&quot;NR12312525&quot;"/>
    <s v="'00C0EE97DF96'"/>
    <s v="&quot;Unknown&quot;"/>
    <x v="206"/>
    <x v="21"/>
    <x v="206"/>
  </r>
  <r>
    <x v="206"/>
    <x v="32"/>
    <s v="&quot;&quot;"/>
    <s v="&quot;VNC4L01163&quot;"/>
    <s v="'E8393593E1F0'"/>
    <s v="&quot;Unknown&quot;"/>
    <x v="207"/>
    <x v="21"/>
    <x v="207"/>
  </r>
  <r>
    <x v="207"/>
    <x v="2"/>
    <s v="&quot;&quot;"/>
    <s v="&quot;CNC9D24BC5&quot;"/>
    <s v="'E8393593F715'"/>
    <s v="&quot;Unknown&quot;"/>
    <x v="208"/>
    <x v="21"/>
    <x v="208"/>
  </r>
  <r>
    <x v="208"/>
    <x v="32"/>
    <s v="&quot;&quot;"/>
    <s v="&quot;VNC4L01161&quot;"/>
    <s v="'E839359302EF'"/>
    <s v="&quot;Unknown&quot;"/>
    <x v="209"/>
    <x v="21"/>
    <x v="209"/>
  </r>
  <r>
    <x v="209"/>
    <x v="32"/>
    <s v="&quot;&quot;"/>
    <s v="&quot;VNC4L01155&quot;"/>
    <s v="'E8393592AC7C'"/>
    <s v="&quot;Unknown&quot;"/>
    <x v="210"/>
    <x v="21"/>
    <x v="210"/>
  </r>
  <r>
    <x v="210"/>
    <x v="0"/>
    <s v="&quot;&quot;"/>
    <s v="&quot;NR12312526&quot;"/>
    <s v="'00C0EE97DF70'"/>
    <s v="&quot;Unknown&quot;"/>
    <x v="211"/>
    <x v="21"/>
    <x v="211"/>
  </r>
  <r>
    <x v="211"/>
    <x v="32"/>
    <s v="&quot;&quot;"/>
    <s v="&quot;VNC5P01300&quot;"/>
    <s v="'80C16E93C5D2'"/>
    <s v="&quot;Unknown&quot;"/>
    <x v="212"/>
    <x v="21"/>
    <x v="212"/>
  </r>
  <r>
    <x v="212"/>
    <x v="0"/>
    <s v="&quot;&quot;"/>
    <s v="&quot;NR12312831&quot;"/>
    <s v="'00C0EE97E065'"/>
    <s v="&quot;Unknown&quot;"/>
    <x v="213"/>
    <x v="21"/>
    <x v="213"/>
  </r>
  <r>
    <x v="213"/>
    <x v="21"/>
    <s v="&quot;&quot;"/>
    <s v="&quot;CNH8D1K0D5&quot;"/>
    <s v="'E8393592EA49'"/>
    <s v="&quot;Unknown&quot;"/>
    <x v="214"/>
    <x v="21"/>
    <x v="214"/>
  </r>
  <r>
    <x v="214"/>
    <x v="21"/>
    <s v="&quot;&quot;"/>
    <s v="&quot;CNH8D2D016&quot;"/>
    <s v="'E839359243CE'"/>
    <s v="&quot;Unknown&quot;"/>
    <x v="215"/>
    <x v="21"/>
    <x v="215"/>
  </r>
  <r>
    <x v="215"/>
    <x v="26"/>
    <s v="&quot; &quot;"/>
    <s v="&quot;CNCKN06127&quot;"/>
    <s v="'F4CE46479AD7'"/>
    <s v="&quot;Unknown&quot;"/>
    <x v="216"/>
    <x v="11"/>
    <x v="216"/>
  </r>
  <r>
    <x v="216"/>
    <x v="32"/>
    <s v="&quot;&quot;"/>
    <s v="&quot;VNC5P01317&quot;"/>
    <s v="'80C16E93B5AD'"/>
    <s v="&quot;Unknown&quot;"/>
    <x v="217"/>
    <x v="21"/>
    <x v="217"/>
  </r>
  <r>
    <x v="62"/>
    <x v="2"/>
    <s v="&quot;&quot;"/>
    <s v="&quot;CNC9D24BCD&quot;"/>
    <s v="'009C02012A49'"/>
    <s v="&quot;Unknown&quot;"/>
    <x v="218"/>
    <x v="6"/>
    <x v="218"/>
  </r>
  <r>
    <x v="217"/>
    <x v="3"/>
    <s v="&quot;&quot;"/>
    <s v="&quot;CNC1C18647&quot;"/>
    <s v="'082E5FBD8A1C'"/>
    <s v="&quot;??&quot;"/>
    <x v="219"/>
    <x v="20"/>
    <x v="219"/>
  </r>
  <r>
    <x v="218"/>
    <x v="3"/>
    <s v="&quot;&quot;"/>
    <s v="&quot;CNC1C18650&quot;"/>
    <s v="'082E5FBD8A14'"/>
    <s v="&quot;??&quot;"/>
    <x v="220"/>
    <x v="20"/>
    <x v="220"/>
  </r>
  <r>
    <x v="219"/>
    <x v="4"/>
    <s v="&quot;&quot;"/>
    <s v="&quot;QRD1787356&quot;"/>
    <s v="'00C0EE92C701'"/>
    <s v="&quot;Unknown&quot;"/>
    <x v="221"/>
    <x v="19"/>
    <x v="221"/>
  </r>
  <r>
    <x v="220"/>
    <x v="24"/>
    <s v="&quot;&quot;"/>
    <s v="&quot;VNBVB9XHW2&quot;"/>
    <s v="'D485641D7AEE'"/>
    <s v="&quot;ýè&quot;"/>
    <x v="222"/>
    <x v="16"/>
    <x v="222"/>
  </r>
  <r>
    <x v="221"/>
    <x v="10"/>
    <s v="&quot;&quot;"/>
    <s v="&quot;NR71Y07963&quot;"/>
    <s v="'00C0EE9570F7'"/>
    <s v="&quot;Unknown&quot;"/>
    <x v="223"/>
    <x v="16"/>
    <x v="223"/>
  </r>
  <r>
    <x v="222"/>
    <x v="5"/>
    <s v="&quot;&quot;"/>
    <s v="&quot;QUV0823912&quot;"/>
    <s v="'00C0EE83786F'"/>
    <s v="&quot;Unknown&quot;"/>
    <x v="224"/>
    <x v="16"/>
    <x v="224"/>
  </r>
  <r>
    <x v="223"/>
    <x v="2"/>
    <s v="&quot;&quot;"/>
    <s v="&quot;CNC9D23BTL&quot;"/>
    <s v="'009C02016AD0'"/>
    <s v="&quot;Unknown&quot;"/>
    <x v="225"/>
    <x v="20"/>
    <x v="225"/>
  </r>
  <r>
    <x v="224"/>
    <x v="14"/>
    <s v="&quot;&quot;"/>
    <s v="&quot;CND8F575LW&quot;"/>
    <s v="'2C59E5D53D2A'"/>
    <s v="&quot;Unknown&quot;"/>
    <x v="226"/>
    <x v="19"/>
    <x v="226"/>
  </r>
  <r>
    <x v="225"/>
    <x v="4"/>
    <s v="&quot;&quot;"/>
    <s v="&quot;QRD1787357&quot;"/>
    <s v="'00C0EE92C707'"/>
    <s v="&quot;Unknown&quot;"/>
    <x v="227"/>
    <x v="22"/>
    <x v="227"/>
  </r>
  <r>
    <x v="226"/>
    <x v="3"/>
    <s v="&quot;&quot;"/>
    <s v="&quot;CNC1B47303&quot;"/>
    <s v="'E839358F4BD0'"/>
    <s v="&quot;??&quot;"/>
    <x v="228"/>
    <x v="20"/>
    <x v="228"/>
  </r>
  <r>
    <x v="227"/>
    <x v="21"/>
    <s v="&quot;&quot;"/>
    <s v="&quot;CNH8D1K0NL&quot;"/>
    <s v="'E8393592B564'"/>
    <s v="&quot;Unknown&quot;"/>
    <x v="229"/>
    <x v="20"/>
    <x v="229"/>
  </r>
  <r>
    <x v="228"/>
    <x v="4"/>
    <s v="&quot;&quot;"/>
    <s v="&quot;QRD1787492&quot;"/>
    <s v="'00C0EE92C7CE'"/>
    <s v="&quot;Unknown&quot;"/>
    <x v="230"/>
    <x v="22"/>
    <x v="230"/>
  </r>
  <r>
    <x v="229"/>
    <x v="21"/>
    <s v="&quot;&quot;"/>
    <s v="&quot;CNH8D1K0DF&quot;"/>
    <s v="'E83935926AE5'"/>
    <s v="&quot;Unknown&quot;"/>
    <x v="231"/>
    <x v="20"/>
    <x v="231"/>
  </r>
  <r>
    <x v="230"/>
    <x v="3"/>
    <s v="&quot;&quot;"/>
    <s v="&quot;CNC1B05778&quot;"/>
    <s v="'3CD92BA389B7'"/>
    <s v="&quot;??&quot;"/>
    <x v="232"/>
    <x v="20"/>
    <x v="232"/>
  </r>
  <r>
    <x v="231"/>
    <x v="2"/>
    <s v="&quot;&quot;"/>
    <s v="&quot;CNC9D28B7N&quot;"/>
    <s v="'009C02014A07'"/>
    <s v="&quot;Unknown&quot;"/>
    <x v="233"/>
    <x v="20"/>
    <x v="233"/>
  </r>
  <r>
    <x v="232"/>
    <x v="10"/>
    <s v="&quot;&quot;"/>
    <s v="&quot;NR71Z11548&quot;"/>
    <s v="'00C0EE95D8A6'"/>
    <s v="&quot;Unknown&quot;"/>
    <x v="234"/>
    <x v="20"/>
    <x v="234"/>
  </r>
  <r>
    <x v="233"/>
    <x v="10"/>
    <s v="&quot;&quot;"/>
    <s v="&quot;NR71Z11553&quot;"/>
    <s v="'00C0EE95D898'"/>
    <s v="&quot;Unknown&quot;"/>
    <x v="235"/>
    <x v="20"/>
    <x v="235"/>
  </r>
  <r>
    <x v="234"/>
    <x v="2"/>
    <s v="&quot;&quot;"/>
    <s v="&quot;CND9D2HC20&quot;"/>
    <s v="'009C0202CB43'"/>
    <s v="&quot;Unknown&quot;"/>
    <x v="236"/>
    <x v="20"/>
    <x v="236"/>
  </r>
  <r>
    <x v="235"/>
    <x v="27"/>
    <s v="&quot;&quot;"/>
    <s v="&quot;Q662446363&quot;"/>
    <s v="'00C0EE9C8C65'"/>
    <s v="&quot;Unknown&quot;"/>
    <x v="237"/>
    <x v="12"/>
    <x v="237"/>
  </r>
  <r>
    <x v="62"/>
    <x v="15"/>
    <s v="&quot;&quot;"/>
    <s v="&quot;Unknown&quot;"/>
    <s v="'D4856428B5E6'"/>
    <s v="&quot;Unknown&quot;"/>
    <x v="238"/>
    <x v="6"/>
    <x v="238"/>
  </r>
  <r>
    <x v="236"/>
    <x v="13"/>
    <s v="&quot;&quot;"/>
    <s v="&quot;NP31Z25515&quot;"/>
    <s v="'00C0EE2962DD'"/>
    <s v="&quot;Unknown&quot;"/>
    <x v="239"/>
    <x v="5"/>
    <x v="239"/>
  </r>
  <r>
    <x v="237"/>
    <x v="0"/>
    <s v="&quot;&quot;"/>
    <s v="&quot;NR12X33689&quot;"/>
    <s v="'00C0EEA8CF61'"/>
    <s v="&quot;Unknown&quot;"/>
    <x v="240"/>
    <x v="5"/>
    <x v="240"/>
  </r>
  <r>
    <x v="238"/>
    <x v="13"/>
    <s v="&quot;&quot;"/>
    <s v="&quot;NP31Z25055&quot;"/>
    <s v="'00C0EE296154'"/>
    <s v="&quot;Unknown&quot;"/>
    <x v="241"/>
    <x v="2"/>
    <x v="241"/>
  </r>
  <r>
    <x v="239"/>
    <x v="2"/>
    <s v="&quot;&quot;"/>
    <s v="&quot;CND9D39B5R&quot;"/>
    <s v="'80C16E922ACF'"/>
    <s v="&quot;Unknown&quot;"/>
    <x v="242"/>
    <x v="12"/>
    <x v="242"/>
  </r>
  <r>
    <x v="240"/>
    <x v="8"/>
    <s v="&quot;Boise, ID, USA&quot;"/>
    <s v="&quot;CNBW77D64Q&quot;"/>
    <s v="'001A4B28B9C9'"/>
    <s v="&quot;Unknown&quot;"/>
    <x v="243"/>
    <x v="0"/>
    <x v="243"/>
  </r>
  <r>
    <x v="241"/>
    <x v="5"/>
    <s v="&quot;&quot;"/>
    <s v="&quot;QUV0718155&quot;"/>
    <s v="'00C0EE2FCD6C'"/>
    <s v="&quot;Unknown&quot;"/>
    <x v="244"/>
    <x v="16"/>
    <x v="244"/>
  </r>
  <r>
    <x v="242"/>
    <x v="13"/>
    <s v="&quot;&quot;"/>
    <s v="&quot;NP31Z24800&quot;"/>
    <s v="'00C0EE29645D'"/>
    <s v="&quot;Unknown&quot;"/>
    <x v="245"/>
    <x v="16"/>
    <x v="245"/>
  </r>
  <r>
    <x v="243"/>
    <x v="21"/>
    <s v="&quot;&quot;"/>
    <s v="&quot;CNH8D1L0FB&quot;"/>
    <s v="'E83935925323'"/>
    <s v="&quot;Unknown&quot;"/>
    <x v="246"/>
    <x v="20"/>
    <x v="246"/>
  </r>
  <r>
    <x v="244"/>
    <x v="1"/>
    <s v="&quot; &quot;"/>
    <s v="&quot;CNF8BCDDDR&quot;"/>
    <s v="'3C4A92423E74'"/>
    <s v="&quot;Unknown&quot;"/>
    <x v="247"/>
    <x v="16"/>
    <x v="247"/>
  </r>
  <r>
    <x v="245"/>
    <x v="8"/>
    <s v="&quot;Boise, ID, USA&quot;"/>
    <s v="&quot;CNBW69P2RN&quot;"/>
    <s v="'001438E9EAAD'"/>
    <s v="&quot;Unknown&quot;"/>
    <x v="248"/>
    <x v="4"/>
    <x v="248"/>
  </r>
  <r>
    <x v="246"/>
    <x v="9"/>
    <s v="&quot;HP LaserJet M2727nf MFP&quot;"/>
    <s v="&quot;CNDT891GZ9&quot;"/>
    <s v="'001F292E886A'"/>
    <s v="&quot;Unknown&quot;"/>
    <x v="249"/>
    <x v="4"/>
    <x v="249"/>
  </r>
  <r>
    <x v="247"/>
    <x v="9"/>
    <s v="&quot;HP LaserJet M2727nf MFP&quot;"/>
    <s v="&quot;CNDT87GGM6&quot;"/>
    <s v="'001F292731FB'"/>
    <s v="&quot;Unknown&quot;"/>
    <x v="250"/>
    <x v="4"/>
    <x v="250"/>
  </r>
  <r>
    <x v="248"/>
    <x v="2"/>
    <s v="&quot;&quot;"/>
    <s v="&quot;CNF8F68378&quot;"/>
    <s v="'2C44FD031446'"/>
    <s v="&quot;Unknown&quot;"/>
    <x v="251"/>
    <x v="4"/>
    <x v="251"/>
  </r>
  <r>
    <x v="249"/>
    <x v="14"/>
    <s v="&quot;&quot;"/>
    <s v="&quot;CND8F64B4H&quot;"/>
    <s v="'2C44FD04E3A3'"/>
    <s v="&quot;Unknown&quot;"/>
    <x v="252"/>
    <x v="10"/>
    <x v="252"/>
  </r>
  <r>
    <x v="250"/>
    <x v="2"/>
    <s v="&quot;&quot;"/>
    <s v="&quot;CNF8F5H9YV&quot;"/>
    <s v="'2C59E5D5CD67'"/>
    <s v="&quot;Unknown&quot;"/>
    <x v="253"/>
    <x v="10"/>
    <x v="253"/>
  </r>
  <r>
    <x v="251"/>
    <x v="2"/>
    <s v="&quot;&quot;"/>
    <s v="&quot;CNF8F5H9ZF&quot;"/>
    <s v="'2C59E5D5CD64'"/>
    <s v="&quot;Unknown&quot;"/>
    <x v="254"/>
    <x v="10"/>
    <x v="254"/>
  </r>
  <r>
    <x v="252"/>
    <x v="13"/>
    <s v="&quot;&quot;"/>
    <s v="&quot;NP31Z22184&quot;"/>
    <s v="'00C0EE29685F'"/>
    <s v="&quot;Unknown&quot;"/>
    <x v="255"/>
    <x v="9"/>
    <x v="255"/>
  </r>
  <r>
    <x v="253"/>
    <x v="12"/>
    <s v="&quot;&quot;"/>
    <s v="&quot;CNK2N25118&quot;"/>
    <s v="'001B7823F902'"/>
    <s v="&quot;Unknown&quot;"/>
    <x v="256"/>
    <x v="13"/>
    <x v="256"/>
  </r>
  <r>
    <x v="254"/>
    <x v="9"/>
    <s v="&quot;HP LaserJet M2727nf MFP&quot;"/>
    <s v="&quot;CNHTB2BH0V&quot;"/>
    <s v="'00237D8FA297'"/>
    <s v="&quot;Unknown&quot;"/>
    <x v="257"/>
    <x v="13"/>
    <x v="257"/>
  </r>
  <r>
    <x v="255"/>
    <x v="4"/>
    <s v="&quot;&quot;"/>
    <s v="&quot;QRD1472691&quot;"/>
    <s v="'00C0EE8BEEB8'"/>
    <s v="&quot;Unknown&quot;"/>
    <x v="258"/>
    <x v="17"/>
    <x v="258"/>
  </r>
  <r>
    <x v="256"/>
    <x v="7"/>
    <s v="&quot;HP Color LaserJet CP1515n&quot;"/>
    <s v="&quot;CNF2414507&quot;"/>
    <s v="'78E7D1A00A1E'"/>
    <s v="&quot;Unknown&quot;"/>
    <x v="259"/>
    <x v="17"/>
    <x v="259"/>
  </r>
  <r>
    <x v="257"/>
    <x v="9"/>
    <s v="&quot;HP LaserJet M2727nf MFP&quot;"/>
    <s v="&quot;XXXXXXXXXX&quot;"/>
    <s v="'0025B3FA977B'"/>
    <s v="&quot;Unknown&quot;"/>
    <x v="260"/>
    <x v="17"/>
    <x v="260"/>
  </r>
  <r>
    <x v="258"/>
    <x v="13"/>
    <s v="&quot;&quot;"/>
    <s v="&quot;NP31407063&quot;"/>
    <s v="'00C0EE29699A'"/>
    <s v="&quot;Unknown&quot;"/>
    <x v="261"/>
    <x v="10"/>
    <x v="261"/>
  </r>
  <r>
    <x v="259"/>
    <x v="13"/>
    <s v="&quot;&quot;"/>
    <s v="&quot;NP31Z22187&quot;"/>
    <s v="'00C0EE296867'"/>
    <s v="&quot;Unknown&quot;"/>
    <x v="262"/>
    <x v="10"/>
    <x v="262"/>
  </r>
  <r>
    <x v="260"/>
    <x v="0"/>
    <s v="&quot;&quot;"/>
    <s v="&quot;NR13556085&quot;"/>
    <s v="'00C0EEAE0623'"/>
    <s v="&quot;Unknown&quot;"/>
    <x v="263"/>
    <x v="10"/>
    <x v="263"/>
  </r>
  <r>
    <x v="261"/>
    <x v="14"/>
    <s v="&quot;&quot;"/>
    <s v="&quot;CNC9D8W0JW&quot;"/>
    <s v="'10604B19C931'"/>
    <s v="&quot;Unknown&quot;"/>
    <x v="264"/>
    <x v="13"/>
    <x v="264"/>
  </r>
  <r>
    <x v="262"/>
    <x v="14"/>
    <s v="&quot;&quot;"/>
    <s v="&quot;CNC9D8W0R6&quot;"/>
    <s v="'10604B18210A'"/>
    <s v="&quot;Unknown&quot;"/>
    <x v="265"/>
    <x v="15"/>
    <x v="265"/>
  </r>
  <r>
    <x v="263"/>
    <x v="13"/>
    <s v="&quot;&quot;"/>
    <s v="&quot;L4W2807291&quot;"/>
    <s v="'00C0EE28F579'"/>
    <s v="&quot;Unknown&quot;"/>
    <x v="266"/>
    <x v="15"/>
    <x v="266"/>
  </r>
  <r>
    <x v="264"/>
    <x v="12"/>
    <s v="&quot;&quot;"/>
    <s v="&quot;CNK1S25981&quot;"/>
    <s v="'001A4B311909'"/>
    <s v="&quot;Unknown&quot;"/>
    <x v="267"/>
    <x v="15"/>
    <x v="267"/>
  </r>
  <r>
    <x v="265"/>
    <x v="13"/>
    <s v="&quot;&quot;"/>
    <s v="&quot;NP32127004&quot;"/>
    <s v="'00C0EE29670B'"/>
    <s v="&quot;Unknown&quot;"/>
    <x v="268"/>
    <x v="15"/>
    <x v="268"/>
  </r>
  <r>
    <x v="266"/>
    <x v="31"/>
    <s v="&quot;&quot;"/>
    <s v="&quot;MWM16774&quot;"/>
    <s v="'000085A2F584'"/>
    <s v="&quot;Unknown&quot;"/>
    <x v="269"/>
    <x v="18"/>
    <x v="269"/>
  </r>
  <r>
    <x v="267"/>
    <x v="32"/>
    <s v="&quot;&quot;"/>
    <s v="&quot;VNC4L01162&quot;"/>
    <s v="'E8393593F136'"/>
    <s v="&quot;Unknown&quot;"/>
    <x v="270"/>
    <x v="21"/>
    <x v="270"/>
  </r>
  <r>
    <x v="268"/>
    <x v="21"/>
    <s v="&quot;&quot;"/>
    <s v="&quot;CNH8D1L0M4&quot;"/>
    <s v="'E839359203BE'"/>
    <s v="&quot;Unknown&quot;"/>
    <x v="271"/>
    <x v="11"/>
    <x v="27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A3:C275" firstHeaderRow="1" firstDataRow="1" firstDataCol="3" rowPageCount="1" colPageCount="1"/>
  <pivotFields count="9">
    <pivotField axis="axisRow" compact="0" outline="0" showAll="0" defaultSubtotal="0">
      <items count="269">
        <item x="49"/>
        <item x="237"/>
        <item x="61"/>
        <item x="103"/>
        <item x="56"/>
        <item x="46"/>
        <item x="63"/>
        <item x="64"/>
        <item x="69"/>
        <item x="236"/>
        <item x="53"/>
        <item x="68"/>
        <item x="57"/>
        <item x="67"/>
        <item x="104"/>
        <item x="58"/>
        <item x="65"/>
        <item x="47"/>
        <item x="38"/>
        <item x="55"/>
        <item x="40"/>
        <item x="39"/>
        <item x="54"/>
        <item x="51"/>
        <item x="50"/>
        <item x="102"/>
        <item x="52"/>
        <item x="43"/>
        <item x="36"/>
        <item x="48"/>
        <item x="42"/>
        <item x="60"/>
        <item x="44"/>
        <item x="41"/>
        <item x="37"/>
        <item x="45"/>
        <item x="59"/>
        <item x="66"/>
        <item x="82"/>
        <item x="88"/>
        <item x="184"/>
        <item x="81"/>
        <item x="83"/>
        <item x="84"/>
        <item x="87"/>
        <item x="72"/>
        <item x="182"/>
        <item x="76"/>
        <item x="75"/>
        <item x="74"/>
        <item x="73"/>
        <item x="70"/>
        <item x="71"/>
        <item x="0"/>
        <item x="240"/>
        <item x="7"/>
        <item x="5"/>
        <item x="6"/>
        <item x="10"/>
        <item x="34"/>
        <item x="8"/>
        <item x="13"/>
        <item x="9"/>
        <item x="238"/>
        <item x="22"/>
        <item x="23"/>
        <item x="20"/>
        <item x="248"/>
        <item x="143"/>
        <item x="12"/>
        <item x="14"/>
        <item x="29"/>
        <item x="21"/>
        <item x="16"/>
        <item x="247"/>
        <item x="26"/>
        <item x="245"/>
        <item x="246"/>
        <item x="93"/>
        <item x="94"/>
        <item x="155"/>
        <item x="98"/>
        <item x="153"/>
        <item x="150"/>
        <item x="160"/>
        <item x="144"/>
        <item x="156"/>
        <item x="157"/>
        <item x="146"/>
        <item x="148"/>
        <item x="159"/>
        <item x="162"/>
        <item x="268"/>
        <item x="154"/>
        <item x="149"/>
        <item x="163"/>
        <item x="215"/>
        <item x="80"/>
        <item x="252"/>
        <item x="183"/>
        <item x="78"/>
        <item x="90"/>
        <item x="86"/>
        <item x="89"/>
        <item x="92"/>
        <item x="85"/>
        <item x="77"/>
        <item x="151"/>
        <item x="242"/>
        <item x="152"/>
        <item x="161"/>
        <item x="220"/>
        <item x="158"/>
        <item x="241"/>
        <item x="145"/>
        <item x="244"/>
        <item x="221"/>
        <item x="147"/>
        <item x="222"/>
        <item x="196"/>
        <item x="197"/>
        <item x="193"/>
        <item x="192"/>
        <item x="194"/>
        <item x="200"/>
        <item x="191"/>
        <item x="179"/>
        <item x="180"/>
        <item x="256"/>
        <item x="257"/>
        <item x="255"/>
        <item x="99"/>
        <item x="253"/>
        <item x="181"/>
        <item x="125"/>
        <item x="129"/>
        <item x="131"/>
        <item x="178"/>
        <item x="126"/>
        <item x="127"/>
        <item x="139"/>
        <item x="141"/>
        <item x="140"/>
        <item x="142"/>
        <item x="254"/>
        <item x="261"/>
        <item x="124"/>
        <item x="128"/>
        <item x="132"/>
        <item x="130"/>
        <item x="264"/>
        <item x="134"/>
        <item x="138"/>
        <item x="135"/>
        <item x="136"/>
        <item x="137"/>
        <item x="195"/>
        <item x="133"/>
        <item x="188"/>
        <item x="262"/>
        <item x="263"/>
        <item x="265"/>
        <item x="187"/>
        <item x="186"/>
        <item x="185"/>
        <item x="190"/>
        <item x="189"/>
        <item x="266"/>
        <item x="199"/>
        <item x="202"/>
        <item x="198"/>
        <item x="201"/>
        <item x="108"/>
        <item x="120"/>
        <item x="107"/>
        <item x="118"/>
        <item x="259"/>
        <item x="172"/>
        <item x="258"/>
        <item x="175"/>
        <item x="169"/>
        <item x="260"/>
        <item x="174"/>
        <item x="177"/>
        <item x="176"/>
        <item x="173"/>
        <item x="251"/>
        <item x="250"/>
        <item x="249"/>
        <item x="170"/>
        <item x="91"/>
        <item x="79"/>
        <item x="171"/>
        <item x="228"/>
        <item x="225"/>
        <item x="224"/>
        <item x="203"/>
        <item x="219"/>
        <item x="1"/>
        <item x="33"/>
        <item x="35"/>
        <item x="2"/>
        <item x="3"/>
        <item x="100"/>
        <item x="32"/>
        <item x="4"/>
        <item x="31"/>
        <item x="230"/>
        <item x="231"/>
        <item x="232"/>
        <item x="233"/>
        <item x="234"/>
        <item x="226"/>
        <item x="227"/>
        <item x="243"/>
        <item x="223"/>
        <item x="229"/>
        <item x="217"/>
        <item x="218"/>
        <item x="204"/>
        <item x="209"/>
        <item x="267"/>
        <item x="216"/>
        <item x="206"/>
        <item x="207"/>
        <item x="205"/>
        <item x="210"/>
        <item x="208"/>
        <item x="213"/>
        <item x="212"/>
        <item x="211"/>
        <item x="214"/>
        <item x="95"/>
        <item x="122"/>
        <item x="239"/>
        <item x="121"/>
        <item x="114"/>
        <item x="96"/>
        <item x="164"/>
        <item x="165"/>
        <item x="105"/>
        <item x="106"/>
        <item x="115"/>
        <item x="113"/>
        <item x="117"/>
        <item x="109"/>
        <item x="111"/>
        <item x="116"/>
        <item x="119"/>
        <item x="112"/>
        <item x="123"/>
        <item x="110"/>
        <item x="235"/>
        <item x="11"/>
        <item x="27"/>
        <item x="101"/>
        <item x="28"/>
        <item x="24"/>
        <item x="19"/>
        <item x="168"/>
        <item x="97"/>
        <item x="167"/>
        <item x="166"/>
        <item x="18"/>
        <item x="30"/>
        <item x="25"/>
        <item x="17"/>
        <item x="15"/>
        <item x="62"/>
      </items>
    </pivotField>
    <pivotField axis="axisRow" compact="0" outline="0" showAll="0" defaultSubtotal="0">
      <items count="33">
        <item x="31"/>
        <item x="16"/>
        <item x="29"/>
        <item x="7"/>
        <item x="14"/>
        <item x="28"/>
        <item x="11"/>
        <item x="17"/>
        <item x="32"/>
        <item x="6"/>
        <item x="21"/>
        <item x="22"/>
        <item x="20"/>
        <item x="2"/>
        <item x="9"/>
        <item x="8"/>
        <item x="26"/>
        <item x="3"/>
        <item x="12"/>
        <item x="24"/>
        <item x="23"/>
        <item x="1"/>
        <item x="5"/>
        <item x="25"/>
        <item x="0"/>
        <item x="13"/>
        <item x="4"/>
        <item x="10"/>
        <item x="27"/>
        <item x="18"/>
        <item x="19"/>
        <item x="30"/>
        <item x="1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272">
        <item x="233"/>
        <item x="87"/>
        <item x="3"/>
        <item x="151"/>
        <item x="185"/>
        <item x="15"/>
        <item x="35"/>
        <item x="99"/>
        <item x="34"/>
        <item x="76"/>
        <item x="113"/>
        <item x="95"/>
        <item x="239"/>
        <item x="142"/>
        <item x="80"/>
        <item x="116"/>
        <item x="4"/>
        <item x="98"/>
        <item x="37"/>
        <item x="202"/>
        <item x="218"/>
        <item x="133"/>
        <item x="43"/>
        <item x="154"/>
        <item x="91"/>
        <item x="11"/>
        <item x="203"/>
        <item x="146"/>
        <item x="249"/>
        <item x="173"/>
        <item x="211"/>
        <item x="230"/>
        <item x="41"/>
        <item x="182"/>
        <item x="88"/>
        <item x="149"/>
        <item x="180"/>
        <item x="90"/>
        <item x="190"/>
        <item x="70"/>
        <item x="229"/>
        <item x="264"/>
        <item x="200"/>
        <item x="143"/>
        <item x="263"/>
        <item x="36"/>
        <item x="45"/>
        <item x="118"/>
        <item x="245"/>
        <item x="238"/>
        <item x="227"/>
        <item x="119"/>
        <item x="156"/>
        <item x="155"/>
        <item x="78"/>
        <item x="39"/>
        <item x="175"/>
        <item x="260"/>
        <item x="243"/>
        <item x="84"/>
        <item x="138"/>
        <item x="189"/>
        <item x="69"/>
        <item x="195"/>
        <item x="16"/>
        <item x="42"/>
        <item x="170"/>
        <item x="266"/>
        <item x="55"/>
        <item x="250"/>
        <item x="65"/>
        <item x="244"/>
        <item x="123"/>
        <item x="21"/>
        <item x="262"/>
        <item x="18"/>
        <item x="148"/>
        <item x="93"/>
        <item x="106"/>
        <item x="222"/>
        <item x="137"/>
        <item x="191"/>
        <item x="152"/>
        <item x="50"/>
        <item x="126"/>
        <item x="215"/>
        <item x="29"/>
        <item x="17"/>
        <item x="261"/>
        <item x="8"/>
        <item x="247"/>
        <item x="59"/>
        <item x="253"/>
        <item x="54"/>
        <item x="210"/>
        <item x="73"/>
        <item x="159"/>
        <item x="7"/>
        <item x="89"/>
        <item x="64"/>
        <item x="14"/>
        <item x="22"/>
        <item x="92"/>
        <item x="237"/>
        <item x="94"/>
        <item x="24"/>
        <item x="124"/>
        <item x="66"/>
        <item x="158"/>
        <item x="248"/>
        <item x="136"/>
        <item x="134"/>
        <item x="166"/>
        <item x="104"/>
        <item x="241"/>
        <item x="13"/>
        <item x="72"/>
        <item x="150"/>
        <item x="179"/>
        <item x="30"/>
        <item x="108"/>
        <item x="26"/>
        <item x="186"/>
        <item x="5"/>
        <item x="201"/>
        <item x="187"/>
        <item x="209"/>
        <item x="232"/>
        <item x="176"/>
        <item x="236"/>
        <item x="219"/>
        <item x="252"/>
        <item x="58"/>
        <item x="62"/>
        <item x="68"/>
        <item x="57"/>
        <item x="10"/>
        <item x="188"/>
        <item x="270"/>
        <item x="257"/>
        <item x="224"/>
        <item x="27"/>
        <item x="1"/>
        <item x="103"/>
        <item x="112"/>
        <item x="184"/>
        <item x="157"/>
        <item x="242"/>
        <item x="181"/>
        <item x="12"/>
        <item x="259"/>
        <item x="51"/>
        <item x="197"/>
        <item x="196"/>
        <item x="194"/>
        <item x="269"/>
        <item x="254"/>
        <item x="265"/>
        <item x="107"/>
        <item x="130"/>
        <item x="267"/>
        <item x="135"/>
        <item x="79"/>
        <item x="2"/>
        <item x="46"/>
        <item x="193"/>
        <item x="56"/>
        <item x="246"/>
        <item x="44"/>
        <item x="174"/>
        <item x="198"/>
        <item x="63"/>
        <item x="255"/>
        <item x="164"/>
        <item x="212"/>
        <item x="6"/>
        <item x="120"/>
        <item x="207"/>
        <item x="145"/>
        <item x="192"/>
        <item x="101"/>
        <item x="162"/>
        <item x="61"/>
        <item x="52"/>
        <item x="256"/>
        <item x="60"/>
        <item x="74"/>
        <item x="147"/>
        <item x="129"/>
        <item x="172"/>
        <item x="225"/>
        <item x="139"/>
        <item x="0"/>
        <item x="48"/>
        <item x="125"/>
        <item x="49"/>
        <item x="28"/>
        <item x="121"/>
        <item x="144"/>
        <item x="169"/>
        <item x="204"/>
        <item x="77"/>
        <item x="165"/>
        <item x="206"/>
        <item x="85"/>
        <item x="25"/>
        <item x="82"/>
        <item x="122"/>
        <item x="234"/>
        <item x="240"/>
        <item x="220"/>
        <item x="221"/>
        <item x="199"/>
        <item x="114"/>
        <item x="177"/>
        <item x="131"/>
        <item x="271"/>
        <item x="96"/>
        <item x="167"/>
        <item x="23"/>
        <item x="75"/>
        <item x="205"/>
        <item x="40"/>
        <item x="251"/>
        <item x="168"/>
        <item x="67"/>
        <item x="132"/>
        <item x="86"/>
        <item x="153"/>
        <item x="83"/>
        <item x="161"/>
        <item x="115"/>
        <item x="117"/>
        <item x="141"/>
        <item x="110"/>
        <item x="228"/>
        <item x="102"/>
        <item x="223"/>
        <item x="171"/>
        <item x="100"/>
        <item x="20"/>
        <item x="105"/>
        <item x="33"/>
        <item x="213"/>
        <item x="97"/>
        <item x="111"/>
        <item x="216"/>
        <item x="214"/>
        <item x="160"/>
        <item x="81"/>
        <item x="163"/>
        <item x="140"/>
        <item x="47"/>
        <item x="217"/>
        <item x="31"/>
        <item x="178"/>
        <item x="71"/>
        <item x="258"/>
        <item x="128"/>
        <item x="109"/>
        <item x="32"/>
        <item x="53"/>
        <item x="235"/>
        <item x="226"/>
        <item x="9"/>
        <item x="183"/>
        <item x="208"/>
        <item x="268"/>
        <item x="19"/>
        <item x="127"/>
        <item x="231"/>
        <item x="38"/>
      </items>
    </pivotField>
    <pivotField axis="axisPage" compact="0" outline="0" multipleItemSelectionAllowed="1" showAll="0" defaultSubtotal="0">
      <items count="23">
        <item x="2"/>
        <item x="1"/>
        <item x="4"/>
        <item x="13"/>
        <item x="0"/>
        <item x="10"/>
        <item x="14"/>
        <item x="20"/>
        <item x="18"/>
        <item x="16"/>
        <item x="17"/>
        <item x="15"/>
        <item x="21"/>
        <item x="12"/>
        <item x="8"/>
        <item x="11"/>
        <item x="9"/>
        <item x="5"/>
        <item x="22"/>
        <item x="19"/>
        <item x="3"/>
        <item x="7"/>
        <item x="6"/>
      </items>
    </pivotField>
    <pivotField axis="axisRow" compact="0" outline="0" showAll="0" defaultSubtotal="0">
      <items count="272">
        <item x="264"/>
        <item x="136"/>
        <item x="265"/>
        <item x="130"/>
        <item x="79"/>
        <item x="82"/>
        <item x="251"/>
        <item x="132"/>
        <item x="153"/>
        <item x="226"/>
        <item x="189"/>
        <item x="69"/>
        <item x="266"/>
        <item x="126"/>
        <item x="261"/>
        <item x="253"/>
        <item x="241"/>
        <item x="30"/>
        <item x="252"/>
        <item x="1"/>
        <item x="112"/>
        <item x="242"/>
        <item x="254"/>
        <item x="246"/>
        <item x="174"/>
        <item x="255"/>
        <item x="120"/>
        <item x="147"/>
        <item x="144"/>
        <item x="240"/>
        <item x="177"/>
        <item x="271"/>
        <item x="86"/>
        <item x="141"/>
        <item x="110"/>
        <item x="228"/>
        <item x="171"/>
        <item x="33"/>
        <item x="111"/>
        <item x="214"/>
        <item x="163"/>
        <item x="140"/>
        <item x="178"/>
        <item x="128"/>
        <item x="109"/>
        <item x="208"/>
        <item x="268"/>
        <item x="231"/>
        <item x="233"/>
        <item x="95"/>
        <item x="239"/>
        <item x="116"/>
        <item x="98"/>
        <item x="218"/>
        <item x="133"/>
        <item x="154"/>
        <item x="91"/>
        <item x="146"/>
        <item x="173"/>
        <item x="211"/>
        <item x="41"/>
        <item x="149"/>
        <item x="180"/>
        <item x="229"/>
        <item x="263"/>
        <item x="118"/>
        <item x="245"/>
        <item x="238"/>
        <item x="156"/>
        <item x="155"/>
        <item x="39"/>
        <item x="175"/>
        <item x="170"/>
        <item x="65"/>
        <item x="123"/>
        <item x="21"/>
        <item x="262"/>
        <item x="18"/>
        <item x="215"/>
        <item x="8"/>
        <item x="247"/>
        <item x="210"/>
        <item x="159"/>
        <item x="7"/>
        <item x="64"/>
        <item x="14"/>
        <item x="237"/>
        <item x="94"/>
        <item x="24"/>
        <item x="158"/>
        <item x="166"/>
        <item x="104"/>
        <item x="150"/>
        <item x="179"/>
        <item x="108"/>
        <item x="26"/>
        <item x="209"/>
        <item x="232"/>
        <item x="176"/>
        <item x="236"/>
        <item x="219"/>
        <item x="68"/>
        <item x="270"/>
        <item x="184"/>
        <item x="157"/>
        <item x="181"/>
        <item x="259"/>
        <item x="107"/>
        <item x="2"/>
        <item x="63"/>
        <item x="164"/>
        <item x="212"/>
        <item x="207"/>
        <item x="145"/>
        <item x="192"/>
        <item x="162"/>
        <item x="61"/>
        <item x="172"/>
        <item x="225"/>
        <item x="0"/>
        <item x="48"/>
        <item x="125"/>
        <item x="49"/>
        <item x="28"/>
        <item x="121"/>
        <item x="169"/>
        <item x="204"/>
        <item x="77"/>
        <item x="165"/>
        <item x="206"/>
        <item x="85"/>
        <item x="25"/>
        <item x="122"/>
        <item x="234"/>
        <item x="220"/>
        <item x="221"/>
        <item x="199"/>
        <item x="114"/>
        <item x="131"/>
        <item x="96"/>
        <item x="167"/>
        <item x="23"/>
        <item x="75"/>
        <item x="205"/>
        <item x="40"/>
        <item x="168"/>
        <item x="67"/>
        <item x="83"/>
        <item x="161"/>
        <item x="115"/>
        <item x="117"/>
        <item x="102"/>
        <item x="223"/>
        <item x="100"/>
        <item x="105"/>
        <item x="213"/>
        <item x="97"/>
        <item x="216"/>
        <item x="160"/>
        <item x="81"/>
        <item x="47"/>
        <item x="217"/>
        <item x="31"/>
        <item x="71"/>
        <item x="258"/>
        <item x="32"/>
        <item x="235"/>
        <item x="9"/>
        <item x="19"/>
        <item x="127"/>
        <item x="87"/>
        <item x="3"/>
        <item x="151"/>
        <item x="185"/>
        <item x="15"/>
        <item x="35"/>
        <item x="99"/>
        <item x="34"/>
        <item x="76"/>
        <item x="113"/>
        <item x="142"/>
        <item x="80"/>
        <item x="4"/>
        <item x="37"/>
        <item x="202"/>
        <item x="43"/>
        <item x="11"/>
        <item x="203"/>
        <item x="249"/>
        <item x="230"/>
        <item x="182"/>
        <item x="88"/>
        <item x="90"/>
        <item x="190"/>
        <item x="70"/>
        <item x="200"/>
        <item x="143"/>
        <item x="36"/>
        <item x="45"/>
        <item x="227"/>
        <item x="119"/>
        <item x="78"/>
        <item x="260"/>
        <item x="243"/>
        <item x="84"/>
        <item x="138"/>
        <item x="195"/>
        <item x="16"/>
        <item x="42"/>
        <item x="55"/>
        <item x="250"/>
        <item x="244"/>
        <item x="148"/>
        <item x="93"/>
        <item x="106"/>
        <item x="222"/>
        <item x="137"/>
        <item x="191"/>
        <item x="152"/>
        <item x="50"/>
        <item x="29"/>
        <item x="17"/>
        <item x="59"/>
        <item x="54"/>
        <item x="73"/>
        <item x="89"/>
        <item x="22"/>
        <item x="92"/>
        <item x="124"/>
        <item x="66"/>
        <item x="248"/>
        <item x="134"/>
        <item x="13"/>
        <item x="72"/>
        <item x="186"/>
        <item x="5"/>
        <item x="201"/>
        <item x="187"/>
        <item x="58"/>
        <item x="62"/>
        <item x="57"/>
        <item x="10"/>
        <item x="188"/>
        <item x="257"/>
        <item x="224"/>
        <item x="27"/>
        <item x="103"/>
        <item x="12"/>
        <item x="51"/>
        <item x="197"/>
        <item x="196"/>
        <item x="194"/>
        <item x="269"/>
        <item x="267"/>
        <item x="135"/>
        <item x="46"/>
        <item x="193"/>
        <item x="56"/>
        <item x="44"/>
        <item x="198"/>
        <item x="6"/>
        <item x="101"/>
        <item x="52"/>
        <item x="256"/>
        <item x="60"/>
        <item x="74"/>
        <item x="129"/>
        <item x="139"/>
        <item x="20"/>
        <item x="53"/>
        <item x="183"/>
        <item x="38"/>
      </items>
    </pivotField>
  </pivotFields>
  <rowFields count="3">
    <field x="0"/>
    <field x="1"/>
    <field x="8"/>
  </rowFields>
  <rowItems count="272">
    <i>
      <x/>
      <x v="22"/>
      <x v="122"/>
    </i>
    <i>
      <x v="1"/>
      <x v="24"/>
      <x v="29"/>
    </i>
    <i>
      <x v="2"/>
      <x v="12"/>
      <x v="116"/>
    </i>
    <i>
      <x v="3"/>
      <x v="18"/>
      <x v="246"/>
    </i>
    <i>
      <x v="4"/>
      <x v="9"/>
      <x v="257"/>
    </i>
    <i>
      <x v="5"/>
      <x v="6"/>
      <x v="255"/>
    </i>
    <i>
      <x v="6"/>
      <x v="15"/>
      <x v="109"/>
    </i>
    <i>
      <x v="7"/>
      <x v="10"/>
      <x v="84"/>
    </i>
    <i>
      <x v="8"/>
      <x v="32"/>
      <x v="11"/>
    </i>
    <i>
      <x v="9"/>
      <x v="25"/>
      <x v="50"/>
    </i>
    <i>
      <x v="10"/>
      <x v="29"/>
      <x v="269"/>
    </i>
    <i>
      <x v="11"/>
      <x v="11"/>
      <x v="101"/>
    </i>
    <i>
      <x v="12"/>
      <x v="30"/>
      <x v="240"/>
    </i>
    <i>
      <x v="13"/>
      <x v="30"/>
      <x v="146"/>
    </i>
    <i>
      <x v="14"/>
      <x v="25"/>
      <x v="91"/>
    </i>
    <i>
      <x v="15"/>
      <x v="26"/>
      <x v="238"/>
    </i>
    <i>
      <x v="16"/>
      <x v="10"/>
      <x v="73"/>
    </i>
    <i>
      <x v="17"/>
      <x v="24"/>
      <x v="160"/>
    </i>
    <i>
      <x v="18"/>
      <x v="1"/>
      <x v="271"/>
    </i>
    <i>
      <x v="19"/>
      <x v="27"/>
      <x v="209"/>
    </i>
    <i>
      <x v="20"/>
      <x v="13"/>
      <x v="144"/>
    </i>
    <i>
      <x v="21"/>
      <x v="3"/>
      <x v="70"/>
    </i>
    <i>
      <x v="22"/>
      <x v="22"/>
      <x v="223"/>
    </i>
    <i>
      <x v="23"/>
      <x v="26"/>
      <x v="248"/>
    </i>
    <i>
      <x v="24"/>
      <x v="26"/>
      <x v="219"/>
    </i>
    <i>
      <x v="25"/>
      <x v="2"/>
      <x v="151"/>
    </i>
    <i>
      <x v="26"/>
      <x v="7"/>
      <x v="262"/>
    </i>
    <i>
      <x v="27"/>
      <x v="15"/>
      <x v="185"/>
    </i>
    <i>
      <x v="28"/>
      <x v="26"/>
      <x v="197"/>
    </i>
    <i>
      <x v="29"/>
      <x v="24"/>
      <x v="120"/>
    </i>
    <i>
      <x v="30"/>
      <x v="15"/>
      <x v="208"/>
    </i>
    <i>
      <x v="31"/>
      <x v="22"/>
      <x v="264"/>
    </i>
    <i>
      <x v="32"/>
      <x v="6"/>
      <x v="258"/>
    </i>
    <i>
      <x v="33"/>
      <x v="13"/>
      <x v="60"/>
    </i>
    <i>
      <x v="34"/>
      <x v="26"/>
      <x v="183"/>
    </i>
    <i>
      <x v="35"/>
      <x v="18"/>
      <x v="198"/>
    </i>
    <i>
      <x v="36"/>
      <x v="15"/>
      <x v="222"/>
    </i>
    <i>
      <x v="37"/>
      <x v="7"/>
      <x v="229"/>
    </i>
    <i>
      <x v="38"/>
      <x v="4"/>
      <x v="5"/>
    </i>
    <i>
      <x v="39"/>
      <x v="24"/>
      <x v="191"/>
    </i>
    <i>
      <x v="40"/>
      <x v="23"/>
      <x v="173"/>
    </i>
    <i>
      <x v="41"/>
      <x v="25"/>
      <x v="159"/>
    </i>
    <i>
      <x v="42"/>
      <x v="23"/>
      <x v="147"/>
    </i>
    <i>
      <x v="43"/>
      <x v="26"/>
      <x v="204"/>
    </i>
    <i>
      <x v="44"/>
      <x v="26"/>
      <x v="170"/>
    </i>
    <i>
      <x v="45"/>
      <x v="18"/>
      <x v="233"/>
    </i>
    <i>
      <x v="46"/>
      <x v="9"/>
      <x v="270"/>
    </i>
    <i>
      <x v="47"/>
      <x v="15"/>
      <x v="178"/>
    </i>
    <i>
      <x v="48"/>
      <x v="15"/>
      <x v="142"/>
    </i>
    <i>
      <x v="49"/>
      <x v="15"/>
      <x v="265"/>
    </i>
    <i>
      <x v="50"/>
      <x v="20"/>
      <x v="224"/>
    </i>
    <i>
      <x v="51"/>
      <x v="26"/>
      <x v="194"/>
    </i>
    <i>
      <x v="52"/>
      <x v="26"/>
      <x v="163"/>
    </i>
    <i>
      <x v="53"/>
      <x v="24"/>
      <x v="119"/>
    </i>
    <i>
      <x v="54"/>
      <x v="15"/>
      <x v="203"/>
    </i>
    <i>
      <x v="55"/>
      <x v="3"/>
      <x v="83"/>
    </i>
    <i>
      <x v="56"/>
      <x v="22"/>
      <x v="235"/>
    </i>
    <i>
      <x v="57"/>
      <x v="9"/>
      <x v="260"/>
    </i>
    <i>
      <x v="58"/>
      <x v="14"/>
      <x v="241"/>
    </i>
    <i>
      <x v="59"/>
      <x v="15"/>
      <x v="177"/>
    </i>
    <i>
      <x v="60"/>
      <x v="3"/>
      <x v="79"/>
    </i>
    <i>
      <x v="61"/>
      <x v="26"/>
      <x v="232"/>
    </i>
    <i>
      <x v="62"/>
      <x v="15"/>
      <x v="167"/>
    </i>
    <i>
      <x v="63"/>
      <x v="25"/>
      <x v="16"/>
    </i>
    <i>
      <x v="64"/>
      <x v="18"/>
      <x v="226"/>
    </i>
    <i>
      <x v="65"/>
      <x v="24"/>
      <x v="141"/>
    </i>
    <i>
      <x v="66"/>
      <x v="6"/>
      <x v="268"/>
    </i>
    <i>
      <x v="67"/>
      <x v="13"/>
      <x v="6"/>
    </i>
    <i>
      <x v="68"/>
      <x v="18"/>
      <x v="28"/>
    </i>
    <i>
      <x v="69"/>
      <x v="15"/>
      <x v="247"/>
    </i>
    <i>
      <x v="70"/>
      <x v="24"/>
      <x v="85"/>
    </i>
    <i>
      <x v="71"/>
      <x v="18"/>
      <x v="220"/>
    </i>
    <i>
      <x v="72"/>
      <x v="3"/>
      <x v="75"/>
    </i>
    <i>
      <x v="73"/>
      <x v="15"/>
      <x v="207"/>
    </i>
    <i>
      <x v="74"/>
      <x v="14"/>
      <x v="210"/>
    </i>
    <i>
      <x v="75"/>
      <x v="25"/>
      <x v="95"/>
    </i>
    <i>
      <x v="76"/>
      <x v="15"/>
      <x v="230"/>
    </i>
    <i>
      <x v="77"/>
      <x v="14"/>
      <x v="188"/>
    </i>
    <i>
      <x v="78"/>
      <x v="22"/>
      <x v="213"/>
    </i>
    <i>
      <x v="79"/>
      <x v="17"/>
      <x v="87"/>
    </i>
    <i>
      <x v="80"/>
      <x v="17"/>
      <x v="68"/>
    </i>
    <i>
      <x v="81"/>
      <x v="10"/>
      <x v="52"/>
    </i>
    <i>
      <x v="82"/>
      <x v="25"/>
      <x v="55"/>
    </i>
    <i>
      <x v="83"/>
      <x v="27"/>
      <x v="172"/>
    </i>
    <i>
      <x v="84"/>
      <x v="27"/>
      <x v="148"/>
    </i>
    <i>
      <x v="85"/>
      <x v="25"/>
      <x v="113"/>
    </i>
    <i>
      <x v="86"/>
      <x v="25"/>
      <x v="104"/>
    </i>
    <i>
      <x v="87"/>
      <x v="25"/>
      <x v="89"/>
    </i>
    <i>
      <x v="88"/>
      <x v="27"/>
      <x v="27"/>
    </i>
    <i>
      <x v="89"/>
      <x v="10"/>
      <x v="61"/>
    </i>
    <i>
      <x v="90"/>
      <x v="22"/>
      <x v="158"/>
    </i>
    <i>
      <x v="91"/>
      <x v="10"/>
      <x v="40"/>
    </i>
    <i>
      <x v="92"/>
      <x v="10"/>
      <x v="31"/>
    </i>
    <i>
      <x v="93"/>
      <x v="17"/>
      <x v="69"/>
    </i>
    <i>
      <x v="94"/>
      <x v="17"/>
      <x v="92"/>
    </i>
    <i>
      <x v="95"/>
      <x v="16"/>
      <x v="110"/>
    </i>
    <i>
      <x v="96"/>
      <x v="16"/>
      <x v="157"/>
    </i>
    <i>
      <x v="97"/>
      <x v="27"/>
      <x v="181"/>
    </i>
    <i>
      <x v="98"/>
      <x v="25"/>
      <x v="25"/>
    </i>
    <i>
      <x v="99"/>
      <x v="12"/>
      <x v="103"/>
    </i>
    <i>
      <x v="100"/>
      <x v="19"/>
      <x v="201"/>
    </i>
    <i>
      <x v="101"/>
      <x v="16"/>
      <x v="192"/>
    </i>
    <i>
      <x v="102"/>
      <x v="3"/>
      <x v="32"/>
    </i>
    <i>
      <x v="103"/>
      <x v="22"/>
      <x v="225"/>
    </i>
    <i>
      <x v="104"/>
      <x v="22"/>
      <x v="227"/>
    </i>
    <i>
      <x v="105"/>
      <x v="12"/>
      <x v="130"/>
    </i>
    <i>
      <x v="106"/>
      <x v="12"/>
      <x v="127"/>
    </i>
    <i>
      <x v="107"/>
      <x v="22"/>
      <x v="218"/>
    </i>
    <i>
      <x v="108"/>
      <x v="25"/>
      <x v="66"/>
    </i>
    <i>
      <x v="109"/>
      <x v="25"/>
      <x v="8"/>
    </i>
    <i>
      <x v="110"/>
      <x v="21"/>
      <x v="115"/>
    </i>
    <i>
      <x v="111"/>
      <x v="19"/>
      <x v="215"/>
    </i>
    <i>
      <x v="112"/>
      <x v="3"/>
      <x v="82"/>
    </i>
    <i>
      <x v="113"/>
      <x v="22"/>
      <x v="211"/>
    </i>
    <i>
      <x v="114"/>
      <x v="21"/>
      <x v="57"/>
    </i>
    <i>
      <x v="115"/>
      <x v="21"/>
      <x v="80"/>
    </i>
    <i>
      <x v="116"/>
      <x v="27"/>
      <x v="152"/>
    </i>
    <i>
      <x v="117"/>
      <x v="19"/>
      <x v="212"/>
    </i>
    <i>
      <x v="118"/>
      <x v="22"/>
      <x v="244"/>
    </i>
    <i>
      <x v="119"/>
      <x v="18"/>
      <x v="249"/>
    </i>
    <i>
      <x v="120"/>
      <x v="18"/>
      <x v="259"/>
    </i>
    <i>
      <x v="121"/>
      <x v="18"/>
      <x v="251"/>
    </i>
    <i>
      <x v="122"/>
      <x v="18"/>
      <x v="256"/>
    </i>
    <i>
      <x v="123"/>
      <x v="14"/>
      <x v="206"/>
    </i>
    <i>
      <x v="124"/>
      <x/>
      <x v="236"/>
    </i>
    <i>
      <x v="125"/>
      <x v="22"/>
      <x v="114"/>
    </i>
    <i>
      <x v="126"/>
      <x v="25"/>
      <x v="62"/>
    </i>
    <i>
      <x v="127"/>
      <x v="24"/>
      <x v="105"/>
    </i>
    <i>
      <x v="128"/>
      <x v="3"/>
      <x v="106"/>
    </i>
    <i>
      <x v="129"/>
      <x v="14"/>
      <x v="202"/>
    </i>
    <i>
      <x v="130"/>
      <x v="26"/>
      <x v="164"/>
    </i>
    <i>
      <x v="131"/>
      <x v="15"/>
      <x v="176"/>
    </i>
    <i>
      <x v="132"/>
      <x v="18"/>
      <x v="263"/>
    </i>
    <i>
      <x v="133"/>
      <x/>
      <x v="190"/>
    </i>
    <i>
      <x v="134"/>
      <x v="15"/>
      <x v="121"/>
    </i>
    <i>
      <x v="135"/>
      <x v="18"/>
      <x v="266"/>
    </i>
    <i>
      <x v="136"/>
      <x v="22"/>
      <x v="138"/>
    </i>
    <i>
      <x v="137"/>
      <x v="13"/>
      <x v="93"/>
    </i>
    <i>
      <x v="138"/>
      <x v="10"/>
      <x v="13"/>
    </i>
    <i>
      <x v="139"/>
      <x v="27"/>
      <x v="169"/>
    </i>
    <i>
      <x v="140"/>
      <x v="3"/>
      <x v="41"/>
    </i>
    <i>
      <x v="141"/>
      <x v="26"/>
      <x v="180"/>
    </i>
    <i>
      <x v="142"/>
      <x v="10"/>
      <x v="33"/>
    </i>
    <i>
      <x v="143"/>
      <x v="14"/>
      <x v="196"/>
    </i>
    <i>
      <x v="144"/>
      <x v="14"/>
      <x v="243"/>
    </i>
    <i>
      <x v="145"/>
      <x v="4"/>
      <x/>
    </i>
    <i>
      <x v="146"/>
      <x v="27"/>
      <x v="228"/>
    </i>
    <i>
      <x v="147"/>
      <x v="13"/>
      <x v="43"/>
    </i>
    <i>
      <x v="148"/>
      <x v="10"/>
      <x v="7"/>
    </i>
    <i>
      <x v="149"/>
      <x v="10"/>
      <x v="3"/>
    </i>
    <i>
      <x v="150"/>
      <x v="18"/>
      <x v="253"/>
    </i>
    <i>
      <x v="151"/>
      <x v="14"/>
      <x v="231"/>
    </i>
    <i>
      <x v="152"/>
      <x v="9"/>
      <x v="267"/>
    </i>
    <i>
      <x v="153"/>
      <x v="15"/>
      <x v="254"/>
    </i>
    <i>
      <x v="154"/>
      <x v="10"/>
      <x v="1"/>
    </i>
    <i>
      <x v="155"/>
      <x v="26"/>
      <x v="216"/>
    </i>
    <i>
      <x v="156"/>
      <x v="22"/>
      <x v="250"/>
    </i>
    <i>
      <x v="157"/>
      <x v="3"/>
      <x v="54"/>
    </i>
    <i>
      <x v="158"/>
      <x v="10"/>
      <x v="10"/>
    </i>
    <i>
      <x v="159"/>
      <x v="4"/>
      <x v="2"/>
    </i>
    <i>
      <x v="160"/>
      <x v="25"/>
      <x v="12"/>
    </i>
    <i>
      <x v="161"/>
      <x v="25"/>
      <x v="46"/>
    </i>
    <i>
      <x v="162"/>
      <x v="18"/>
      <x v="242"/>
    </i>
    <i>
      <x v="163"/>
      <x v="18"/>
      <x v="237"/>
    </i>
    <i>
      <x v="164"/>
      <x v="18"/>
      <x v="234"/>
    </i>
    <i>
      <x v="165"/>
      <x v="15"/>
      <x v="217"/>
    </i>
    <i>
      <x v="166"/>
      <x v="15"/>
      <x v="193"/>
    </i>
    <i>
      <x v="167"/>
      <x/>
      <x v="252"/>
    </i>
    <i>
      <x v="168"/>
      <x v="22"/>
      <x v="195"/>
    </i>
    <i>
      <x v="169"/>
      <x v="26"/>
      <x v="187"/>
    </i>
    <i>
      <x v="170"/>
      <x v="26"/>
      <x v="136"/>
    </i>
    <i>
      <x v="171"/>
      <x v="26"/>
      <x v="184"/>
    </i>
    <i>
      <x v="172"/>
      <x v="27"/>
      <x v="94"/>
    </i>
    <i>
      <x v="173"/>
      <x v="25"/>
      <x v="26"/>
    </i>
    <i>
      <x v="174"/>
      <x v="25"/>
      <x v="107"/>
    </i>
    <i>
      <x v="175"/>
      <x v="25"/>
      <x v="65"/>
    </i>
    <i>
      <x v="176"/>
      <x v="25"/>
      <x v="76"/>
    </i>
    <i>
      <x v="177"/>
      <x v="25"/>
      <x v="58"/>
    </i>
    <i>
      <x v="178"/>
      <x v="25"/>
      <x v="14"/>
    </i>
    <i>
      <x v="179"/>
      <x v="31"/>
      <x v="98"/>
    </i>
    <i>
      <x v="180"/>
      <x v="24"/>
      <x v="72"/>
    </i>
    <i>
      <x v="181"/>
      <x v="24"/>
      <x v="64"/>
    </i>
    <i>
      <x v="182"/>
      <x v="24"/>
      <x v="71"/>
    </i>
    <i>
      <x v="183"/>
      <x v="24"/>
      <x v="42"/>
    </i>
    <i>
      <x v="184"/>
      <x v="25"/>
      <x v="30"/>
    </i>
    <i>
      <x v="185"/>
      <x v="25"/>
      <x v="24"/>
    </i>
    <i>
      <x v="186"/>
      <x v="13"/>
      <x v="22"/>
    </i>
    <i>
      <x v="187"/>
      <x v="13"/>
      <x v="15"/>
    </i>
    <i>
      <x v="188"/>
      <x v="4"/>
      <x v="18"/>
    </i>
    <i>
      <x v="189"/>
      <x v="13"/>
      <x v="36"/>
    </i>
    <i>
      <x v="190"/>
      <x v="25"/>
      <x v="56"/>
    </i>
    <i>
      <x v="191"/>
      <x v="4"/>
      <x v="4"/>
    </i>
    <i>
      <x v="192"/>
      <x v="24"/>
      <x v="117"/>
    </i>
    <i>
      <x v="193"/>
      <x v="26"/>
      <x v="189"/>
    </i>
    <i>
      <x v="194"/>
      <x v="26"/>
      <x v="199"/>
    </i>
    <i>
      <x v="195"/>
      <x v="4"/>
      <x v="9"/>
    </i>
    <i>
      <x v="196"/>
      <x v="26"/>
      <x v="126"/>
    </i>
    <i>
      <x v="197"/>
      <x v="26"/>
      <x v="135"/>
    </i>
    <i>
      <x v="198"/>
      <x v="21"/>
      <x v="19"/>
    </i>
    <i>
      <x v="199"/>
      <x v="32"/>
      <x v="37"/>
    </i>
    <i>
      <x v="200"/>
      <x v="26"/>
      <x v="175"/>
    </i>
    <i>
      <x v="201"/>
      <x v="13"/>
      <x v="108"/>
    </i>
    <i>
      <x v="202"/>
      <x v="17"/>
      <x v="171"/>
    </i>
    <i>
      <x v="203"/>
      <x v="17"/>
      <x v="153"/>
    </i>
    <i>
      <x v="204"/>
      <x v="17"/>
      <x v="165"/>
    </i>
    <i>
      <x v="205"/>
      <x v="26"/>
      <x v="182"/>
    </i>
    <i>
      <x v="206"/>
      <x v="17"/>
      <x v="162"/>
    </i>
    <i>
      <x v="207"/>
      <x v="17"/>
      <x v="97"/>
    </i>
    <i>
      <x v="208"/>
      <x v="13"/>
      <x v="48"/>
    </i>
    <i>
      <x v="209"/>
      <x v="27"/>
      <x v="133"/>
    </i>
    <i>
      <x v="210"/>
      <x v="27"/>
      <x v="166"/>
    </i>
    <i>
      <x v="211"/>
      <x v="13"/>
      <x v="99"/>
    </i>
    <i>
      <x v="212"/>
      <x v="17"/>
      <x v="35"/>
    </i>
    <i>
      <x v="213"/>
      <x v="10"/>
      <x v="63"/>
    </i>
    <i>
      <x v="214"/>
      <x v="10"/>
      <x v="23"/>
    </i>
    <i>
      <x v="215"/>
      <x v="13"/>
      <x v="118"/>
    </i>
    <i>
      <x v="216"/>
      <x v="10"/>
      <x v="47"/>
    </i>
    <i>
      <x v="217"/>
      <x v="17"/>
      <x v="100"/>
    </i>
    <i>
      <x v="218"/>
      <x v="17"/>
      <x v="134"/>
    </i>
    <i>
      <x v="219"/>
      <x v="17"/>
      <x v="143"/>
    </i>
    <i>
      <x v="220"/>
      <x v="8"/>
      <x v="81"/>
    </i>
    <i>
      <x v="221"/>
      <x v="8"/>
      <x v="102"/>
    </i>
    <i>
      <x v="222"/>
      <x v="8"/>
      <x v="161"/>
    </i>
    <i>
      <x v="223"/>
      <x v="8"/>
      <x v="112"/>
    </i>
    <i>
      <x v="224"/>
      <x v="13"/>
      <x v="45"/>
    </i>
    <i>
      <x v="225"/>
      <x v="24"/>
      <x v="129"/>
    </i>
    <i>
      <x v="226"/>
      <x v="24"/>
      <x v="59"/>
    </i>
    <i>
      <x v="227"/>
      <x v="8"/>
      <x v="96"/>
    </i>
    <i>
      <x v="228"/>
      <x v="10"/>
      <x v="39"/>
    </i>
    <i>
      <x v="229"/>
      <x v="24"/>
      <x v="155"/>
    </i>
    <i>
      <x v="230"/>
      <x v="8"/>
      <x v="111"/>
    </i>
    <i>
      <x v="231"/>
      <x v="10"/>
      <x v="78"/>
    </i>
    <i>
      <x v="232"/>
      <x v="28"/>
      <x v="49"/>
    </i>
    <i>
      <x v="233"/>
      <x v="28"/>
      <x v="132"/>
    </i>
    <i>
      <x v="234"/>
      <x v="13"/>
      <x v="21"/>
    </i>
    <i>
      <x v="235"/>
      <x v="24"/>
      <x v="124"/>
    </i>
    <i>
      <x v="236"/>
      <x v="28"/>
      <x v="137"/>
    </i>
    <i>
      <x v="237"/>
      <x v="28"/>
      <x v="139"/>
    </i>
    <i>
      <x v="238"/>
      <x v="28"/>
      <x v="128"/>
    </i>
    <i>
      <x v="239"/>
      <x v="28"/>
      <x v="90"/>
    </i>
    <i>
      <x v="240"/>
      <x v="24"/>
      <x v="154"/>
    </i>
    <i>
      <x v="241"/>
      <x v="24"/>
      <x v="214"/>
    </i>
    <i>
      <x v="242"/>
      <x v="24"/>
      <x v="149"/>
    </i>
    <i>
      <x v="243"/>
      <x v="24"/>
      <x v="179"/>
    </i>
    <i>
      <x v="244"/>
      <x v="24"/>
      <x v="150"/>
    </i>
    <i>
      <x v="245"/>
      <x v="10"/>
      <x v="44"/>
    </i>
    <i>
      <x v="246"/>
      <x v="10"/>
      <x v="38"/>
    </i>
    <i>
      <x v="247"/>
      <x v="10"/>
      <x v="51"/>
    </i>
    <i>
      <x v="248"/>
      <x v="26"/>
      <x v="200"/>
    </i>
    <i>
      <x v="249"/>
      <x v="13"/>
      <x v="20"/>
    </i>
    <i>
      <x v="250"/>
      <x v="10"/>
      <x v="74"/>
    </i>
    <i>
      <x v="251"/>
      <x v="10"/>
      <x v="34"/>
    </i>
    <i>
      <x v="252"/>
      <x v="28"/>
      <x v="86"/>
    </i>
    <i>
      <x v="253"/>
      <x v="27"/>
      <x v="186"/>
    </i>
    <i>
      <x v="254"/>
      <x v="26"/>
      <x v="245"/>
    </i>
    <i>
      <x v="255"/>
      <x v="5"/>
      <x v="261"/>
    </i>
    <i>
      <x v="256"/>
      <x v="27"/>
      <x v="123"/>
    </i>
    <i>
      <x v="257"/>
      <x v="3"/>
      <x v="88"/>
    </i>
    <i>
      <x v="258"/>
      <x v="27"/>
      <x v="168"/>
    </i>
    <i>
      <x v="259"/>
      <x v="25"/>
      <x v="125"/>
    </i>
    <i>
      <x v="260"/>
      <x v="25"/>
      <x v="156"/>
    </i>
    <i>
      <x v="261"/>
      <x v="25"/>
      <x v="145"/>
    </i>
    <i>
      <x v="262"/>
      <x v="25"/>
      <x v="140"/>
    </i>
    <i>
      <x v="263"/>
      <x v="13"/>
      <x v="77"/>
    </i>
    <i>
      <x v="264"/>
      <x v="4"/>
      <x v="17"/>
    </i>
    <i>
      <x v="265"/>
      <x v="24"/>
      <x v="131"/>
    </i>
    <i>
      <x v="266"/>
      <x v="6"/>
      <x v="221"/>
    </i>
    <i>
      <x v="267"/>
      <x v="15"/>
      <x v="174"/>
    </i>
    <i>
      <x v="268"/>
      <x v="13"/>
      <x v="53"/>
    </i>
    <i r="1">
      <x v="14"/>
      <x v="205"/>
    </i>
    <i r="1">
      <x v="26"/>
      <x v="239"/>
    </i>
    <i r="1">
      <x v="32"/>
      <x v="67"/>
    </i>
  </rowItems>
  <colItems count="1">
    <i/>
  </colItems>
  <pageFields count="1">
    <pageField fld="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5"/>
  <sheetViews>
    <sheetView workbookViewId="0">
      <selection activeCell="C14" sqref="C14"/>
      <pivotSelection pane="bottomRight" showHeader="1" extendable="1" axis="axisRow" dimension="2" start="10" min="10" max="11" activeRow="13" activeCol="2" previousRow="13" previousCol="2" click="1" r:id="rId1">
        <pivotArea dataOnly="0" outline="0" fieldPosition="0">
          <references count="1">
            <reference field="8" count="1">
              <x v="269"/>
            </reference>
          </references>
        </pivotArea>
      </pivotSelection>
    </sheetView>
  </sheetViews>
  <sheetFormatPr defaultRowHeight="15" x14ac:dyDescent="0.25"/>
  <cols>
    <col min="1" max="1" width="22.28515625" customWidth="1"/>
    <col min="2" max="2" width="33.42578125" customWidth="1"/>
    <col min="3" max="3" width="14.28515625" customWidth="1"/>
    <col min="4" max="4" width="27.42578125" customWidth="1"/>
  </cols>
  <sheetData>
    <row r="1" spans="1:4" x14ac:dyDescent="0.25">
      <c r="A1" s="3" t="s">
        <v>624</v>
      </c>
      <c r="B1" s="2" t="s">
        <v>628</v>
      </c>
    </row>
    <row r="2" spans="1:4" x14ac:dyDescent="0.25">
      <c r="D2">
        <f>SUM(C4:C275)</f>
        <v>31206659</v>
      </c>
    </row>
    <row r="3" spans="1:4" x14ac:dyDescent="0.25">
      <c r="A3" s="3" t="s">
        <v>0</v>
      </c>
      <c r="B3" s="3" t="s">
        <v>1</v>
      </c>
      <c r="C3" s="3" t="s">
        <v>625</v>
      </c>
    </row>
    <row r="4" spans="1:4" x14ac:dyDescent="0.25">
      <c r="A4" s="2" t="s">
        <v>117</v>
      </c>
      <c r="B4" s="2" t="s">
        <v>19</v>
      </c>
      <c r="C4" s="2">
        <v>51780</v>
      </c>
    </row>
    <row r="5" spans="1:4" x14ac:dyDescent="0.25">
      <c r="A5" s="2" t="s">
        <v>511</v>
      </c>
      <c r="B5" s="2" t="s">
        <v>4</v>
      </c>
      <c r="C5" s="2">
        <v>5642</v>
      </c>
    </row>
    <row r="6" spans="1:4" x14ac:dyDescent="0.25">
      <c r="A6" s="2" t="s">
        <v>144</v>
      </c>
      <c r="B6" s="2" t="s">
        <v>145</v>
      </c>
      <c r="C6" s="2">
        <v>45153</v>
      </c>
    </row>
    <row r="7" spans="1:4" x14ac:dyDescent="0.25">
      <c r="A7" s="2" t="s">
        <v>237</v>
      </c>
      <c r="B7" s="2" t="s">
        <v>24</v>
      </c>
      <c r="C7" s="2">
        <v>331120</v>
      </c>
    </row>
    <row r="8" spans="1:4" x14ac:dyDescent="0.25">
      <c r="A8" s="2" t="s">
        <v>133</v>
      </c>
      <c r="B8" s="2" t="s">
        <v>22</v>
      </c>
      <c r="C8" s="2">
        <v>389904</v>
      </c>
    </row>
    <row r="9" spans="1:4" x14ac:dyDescent="0.25">
      <c r="A9" s="2" t="s">
        <v>111</v>
      </c>
      <c r="B9" s="2" t="s">
        <v>50</v>
      </c>
      <c r="C9" s="2">
        <v>383834</v>
      </c>
    </row>
    <row r="10" spans="1:4" x14ac:dyDescent="0.25">
      <c r="A10" s="2" t="s">
        <v>148</v>
      </c>
      <c r="B10" s="2" t="s">
        <v>31</v>
      </c>
      <c r="C10" s="2">
        <v>41070</v>
      </c>
    </row>
    <row r="11" spans="1:4" x14ac:dyDescent="0.25">
      <c r="A11" s="2" t="s">
        <v>150</v>
      </c>
      <c r="B11" s="2" t="s">
        <v>151</v>
      </c>
      <c r="C11" s="2">
        <v>22985</v>
      </c>
    </row>
    <row r="12" spans="1:4" x14ac:dyDescent="0.25">
      <c r="A12" s="2" t="s">
        <v>162</v>
      </c>
      <c r="B12" s="2" t="s">
        <v>85</v>
      </c>
      <c r="C12" s="2">
        <v>1753</v>
      </c>
    </row>
    <row r="13" spans="1:4" x14ac:dyDescent="0.25">
      <c r="A13" s="2" t="s">
        <v>509</v>
      </c>
      <c r="B13" s="2" t="s">
        <v>69</v>
      </c>
      <c r="C13" s="2">
        <v>11112</v>
      </c>
    </row>
    <row r="14" spans="1:4" x14ac:dyDescent="0.25">
      <c r="A14" s="2" t="s">
        <v>126</v>
      </c>
      <c r="B14" s="2" t="s">
        <v>127</v>
      </c>
      <c r="C14" s="2">
        <v>893268</v>
      </c>
    </row>
    <row r="15" spans="1:4" x14ac:dyDescent="0.25">
      <c r="A15" s="2" t="s">
        <v>159</v>
      </c>
      <c r="B15" s="2" t="s">
        <v>160</v>
      </c>
      <c r="C15" s="2">
        <v>31217</v>
      </c>
    </row>
    <row r="16" spans="1:4" x14ac:dyDescent="0.25">
      <c r="A16" s="2" t="s">
        <v>135</v>
      </c>
      <c r="B16" s="2" t="s">
        <v>136</v>
      </c>
      <c r="C16" s="2">
        <v>313123</v>
      </c>
    </row>
    <row r="17" spans="1:3" x14ac:dyDescent="0.25">
      <c r="A17" s="2" t="s">
        <v>157</v>
      </c>
      <c r="B17" s="2" t="s">
        <v>136</v>
      </c>
      <c r="C17" s="2">
        <v>67182</v>
      </c>
    </row>
    <row r="18" spans="1:3" x14ac:dyDescent="0.25">
      <c r="A18" s="2" t="s">
        <v>239</v>
      </c>
      <c r="B18" s="2" t="s">
        <v>69</v>
      </c>
      <c r="C18" s="2">
        <v>25621</v>
      </c>
    </row>
    <row r="19" spans="1:3" x14ac:dyDescent="0.25">
      <c r="A19" s="2" t="s">
        <v>138</v>
      </c>
      <c r="B19" s="2" t="s">
        <v>16</v>
      </c>
      <c r="C19" s="2">
        <v>307199</v>
      </c>
    </row>
    <row r="20" spans="1:3" x14ac:dyDescent="0.25">
      <c r="A20" s="2" t="s">
        <v>153</v>
      </c>
      <c r="B20" s="2" t="s">
        <v>151</v>
      </c>
      <c r="C20" s="2">
        <v>18784</v>
      </c>
    </row>
    <row r="21" spans="1:3" x14ac:dyDescent="0.25">
      <c r="A21" s="2" t="s">
        <v>113</v>
      </c>
      <c r="B21" s="2" t="s">
        <v>4</v>
      </c>
      <c r="C21" s="2">
        <v>82116</v>
      </c>
    </row>
    <row r="22" spans="1:3" x14ac:dyDescent="0.25">
      <c r="A22" s="2" t="s">
        <v>95</v>
      </c>
      <c r="B22" s="2" t="s">
        <v>96</v>
      </c>
      <c r="C22" s="2" t="s">
        <v>626</v>
      </c>
    </row>
    <row r="23" spans="1:3" x14ac:dyDescent="0.25">
      <c r="A23" s="2" t="s">
        <v>131</v>
      </c>
      <c r="B23" s="2" t="s">
        <v>37</v>
      </c>
      <c r="C23" s="2">
        <v>185374</v>
      </c>
    </row>
    <row r="24" spans="1:3" x14ac:dyDescent="0.25">
      <c r="A24" s="2" t="s">
        <v>99</v>
      </c>
      <c r="B24" s="2" t="s">
        <v>10</v>
      </c>
      <c r="C24" s="2">
        <v>65036</v>
      </c>
    </row>
    <row r="25" spans="1:3" x14ac:dyDescent="0.25">
      <c r="A25" s="2" t="s">
        <v>97</v>
      </c>
      <c r="B25" s="2" t="s">
        <v>26</v>
      </c>
      <c r="C25" s="2">
        <v>16560</v>
      </c>
    </row>
    <row r="26" spans="1:3" x14ac:dyDescent="0.25">
      <c r="A26" s="2" t="s">
        <v>129</v>
      </c>
      <c r="B26" s="2" t="s">
        <v>19</v>
      </c>
      <c r="C26" s="2">
        <v>218879</v>
      </c>
    </row>
    <row r="27" spans="1:3" x14ac:dyDescent="0.25">
      <c r="A27" s="2" t="s">
        <v>121</v>
      </c>
      <c r="B27" s="2" t="s">
        <v>16</v>
      </c>
      <c r="C27" s="2">
        <v>350056</v>
      </c>
    </row>
    <row r="28" spans="1:3" x14ac:dyDescent="0.25">
      <c r="A28" s="2" t="s">
        <v>119</v>
      </c>
      <c r="B28" s="2" t="s">
        <v>16</v>
      </c>
      <c r="C28" s="2">
        <v>200633</v>
      </c>
    </row>
    <row r="29" spans="1:3" x14ac:dyDescent="0.25">
      <c r="A29" s="2" t="s">
        <v>234</v>
      </c>
      <c r="B29" s="2" t="s">
        <v>235</v>
      </c>
      <c r="C29" s="2">
        <v>72851</v>
      </c>
    </row>
    <row r="30" spans="1:3" x14ac:dyDescent="0.25">
      <c r="A30" s="2" t="s">
        <v>123</v>
      </c>
      <c r="B30" s="2" t="s">
        <v>124</v>
      </c>
      <c r="C30" s="2">
        <v>451818</v>
      </c>
    </row>
    <row r="31" spans="1:3" x14ac:dyDescent="0.25">
      <c r="A31" s="2" t="s">
        <v>105</v>
      </c>
      <c r="B31" s="2" t="s">
        <v>31</v>
      </c>
      <c r="C31" s="2">
        <v>126746</v>
      </c>
    </row>
    <row r="32" spans="1:3" x14ac:dyDescent="0.25">
      <c r="A32" s="2" t="s">
        <v>91</v>
      </c>
      <c r="B32" s="2" t="s">
        <v>16</v>
      </c>
      <c r="C32" s="2">
        <v>154373</v>
      </c>
    </row>
    <row r="33" spans="1:3" x14ac:dyDescent="0.25">
      <c r="A33" s="2" t="s">
        <v>115</v>
      </c>
      <c r="B33" s="2" t="s">
        <v>4</v>
      </c>
      <c r="C33" s="2">
        <v>50302</v>
      </c>
    </row>
    <row r="34" spans="1:3" x14ac:dyDescent="0.25">
      <c r="A34" s="2" t="s">
        <v>103</v>
      </c>
      <c r="B34" s="2" t="s">
        <v>31</v>
      </c>
      <c r="C34" s="2">
        <v>178888</v>
      </c>
    </row>
    <row r="35" spans="1:3" x14ac:dyDescent="0.25">
      <c r="A35" s="2" t="s">
        <v>142</v>
      </c>
      <c r="B35" s="2" t="s">
        <v>19</v>
      </c>
      <c r="C35" s="2">
        <v>458960</v>
      </c>
    </row>
    <row r="36" spans="1:3" x14ac:dyDescent="0.25">
      <c r="A36" s="2" t="s">
        <v>107</v>
      </c>
      <c r="B36" s="2" t="s">
        <v>50</v>
      </c>
      <c r="C36" s="2">
        <v>405354</v>
      </c>
    </row>
    <row r="37" spans="1:3" x14ac:dyDescent="0.25">
      <c r="A37" s="2" t="s">
        <v>101</v>
      </c>
      <c r="B37" s="2" t="s">
        <v>10</v>
      </c>
      <c r="C37" s="2">
        <v>13970</v>
      </c>
    </row>
    <row r="38" spans="1:3" x14ac:dyDescent="0.25">
      <c r="A38" s="2" t="s">
        <v>93</v>
      </c>
      <c r="B38" s="2" t="s">
        <v>16</v>
      </c>
      <c r="C38" s="2">
        <v>120475</v>
      </c>
    </row>
    <row r="39" spans="1:3" x14ac:dyDescent="0.25">
      <c r="A39" s="2" t="s">
        <v>109</v>
      </c>
      <c r="B39" s="2" t="s">
        <v>24</v>
      </c>
      <c r="C39" s="2">
        <v>154814</v>
      </c>
    </row>
    <row r="40" spans="1:3" x14ac:dyDescent="0.25">
      <c r="A40" s="2" t="s">
        <v>140</v>
      </c>
      <c r="B40" s="2" t="s">
        <v>31</v>
      </c>
      <c r="C40" s="2">
        <v>218307</v>
      </c>
    </row>
    <row r="41" spans="1:3" x14ac:dyDescent="0.25">
      <c r="A41" s="2" t="s">
        <v>155</v>
      </c>
      <c r="B41" s="2" t="s">
        <v>124</v>
      </c>
      <c r="C41" s="2">
        <v>243556</v>
      </c>
    </row>
    <row r="42" spans="1:3" x14ac:dyDescent="0.25">
      <c r="A42" s="2" t="s">
        <v>190</v>
      </c>
      <c r="B42" s="2" t="s">
        <v>78</v>
      </c>
      <c r="C42" s="2">
        <v>550</v>
      </c>
    </row>
    <row r="43" spans="1:3" x14ac:dyDescent="0.25">
      <c r="A43" s="2" t="s">
        <v>203</v>
      </c>
      <c r="B43" s="2" t="s">
        <v>4</v>
      </c>
      <c r="C43" s="2">
        <v>143716</v>
      </c>
    </row>
    <row r="44" spans="1:3" x14ac:dyDescent="0.25">
      <c r="A44" s="2" t="s">
        <v>402</v>
      </c>
      <c r="B44" s="2" t="s">
        <v>193</v>
      </c>
      <c r="C44" s="2">
        <v>103476</v>
      </c>
    </row>
    <row r="45" spans="1:3" x14ac:dyDescent="0.25">
      <c r="A45" s="2" t="s">
        <v>188</v>
      </c>
      <c r="B45" s="2" t="s">
        <v>69</v>
      </c>
      <c r="C45" s="2">
        <v>81776</v>
      </c>
    </row>
    <row r="46" spans="1:3" x14ac:dyDescent="0.25">
      <c r="A46" s="2" t="s">
        <v>192</v>
      </c>
      <c r="B46" s="2" t="s">
        <v>193</v>
      </c>
      <c r="C46" s="2">
        <v>69283</v>
      </c>
    </row>
    <row r="47" spans="1:3" x14ac:dyDescent="0.25">
      <c r="A47" s="2" t="s">
        <v>195</v>
      </c>
      <c r="B47" s="2" t="s">
        <v>16</v>
      </c>
      <c r="C47" s="2">
        <v>169680</v>
      </c>
    </row>
    <row r="48" spans="1:3" x14ac:dyDescent="0.25">
      <c r="A48" s="2" t="s">
        <v>201</v>
      </c>
      <c r="B48" s="2" t="s">
        <v>16</v>
      </c>
      <c r="C48" s="2">
        <v>101919</v>
      </c>
    </row>
    <row r="49" spans="1:3" x14ac:dyDescent="0.25">
      <c r="A49" s="2" t="s">
        <v>168</v>
      </c>
      <c r="B49" s="2" t="s">
        <v>24</v>
      </c>
      <c r="C49" s="2">
        <v>259505</v>
      </c>
    </row>
    <row r="50" spans="1:3" x14ac:dyDescent="0.25">
      <c r="A50" s="2" t="s">
        <v>398</v>
      </c>
      <c r="B50" s="2" t="s">
        <v>22</v>
      </c>
      <c r="C50" s="2">
        <v>907174</v>
      </c>
    </row>
    <row r="51" spans="1:3" x14ac:dyDescent="0.25">
      <c r="A51" s="2" t="s">
        <v>177</v>
      </c>
      <c r="B51" s="2" t="s">
        <v>31</v>
      </c>
      <c r="C51" s="2">
        <v>106779</v>
      </c>
    </row>
    <row r="52" spans="1:3" x14ac:dyDescent="0.25">
      <c r="A52" s="2" t="s">
        <v>175</v>
      </c>
      <c r="B52" s="2" t="s">
        <v>31</v>
      </c>
      <c r="C52" s="2">
        <v>63616</v>
      </c>
    </row>
    <row r="53" spans="1:3" x14ac:dyDescent="0.25">
      <c r="A53" s="2" t="s">
        <v>173</v>
      </c>
      <c r="B53" s="2" t="s">
        <v>31</v>
      </c>
      <c r="C53" s="2">
        <v>462419</v>
      </c>
    </row>
    <row r="54" spans="1:3" x14ac:dyDescent="0.25">
      <c r="A54" s="2" t="s">
        <v>170</v>
      </c>
      <c r="B54" s="2" t="s">
        <v>171</v>
      </c>
      <c r="C54" s="2">
        <v>222223</v>
      </c>
    </row>
    <row r="55" spans="1:3" x14ac:dyDescent="0.25">
      <c r="A55" s="2" t="s">
        <v>164</v>
      </c>
      <c r="B55" s="2" t="s">
        <v>16</v>
      </c>
      <c r="C55" s="2">
        <v>149013</v>
      </c>
    </row>
    <row r="56" spans="1:3" x14ac:dyDescent="0.25">
      <c r="A56" s="2" t="s">
        <v>166</v>
      </c>
      <c r="B56" s="2" t="s">
        <v>16</v>
      </c>
      <c r="C56" s="2">
        <v>86121</v>
      </c>
    </row>
    <row r="57" spans="1:3" x14ac:dyDescent="0.25">
      <c r="A57" s="2" t="s">
        <v>3</v>
      </c>
      <c r="B57" s="2" t="s">
        <v>4</v>
      </c>
      <c r="C57" s="2">
        <v>49101</v>
      </c>
    </row>
    <row r="58" spans="1:3" x14ac:dyDescent="0.25">
      <c r="A58" s="2" t="s">
        <v>517</v>
      </c>
      <c r="B58" s="2" t="s">
        <v>31</v>
      </c>
      <c r="C58" s="2">
        <v>166191</v>
      </c>
    </row>
    <row r="59" spans="1:3" x14ac:dyDescent="0.25">
      <c r="A59" s="2" t="s">
        <v>25</v>
      </c>
      <c r="B59" s="2" t="s">
        <v>26</v>
      </c>
      <c r="C59" s="2">
        <v>22600</v>
      </c>
    </row>
    <row r="60" spans="1:3" x14ac:dyDescent="0.25">
      <c r="A60" s="2" t="s">
        <v>18</v>
      </c>
      <c r="B60" s="2" t="s">
        <v>19</v>
      </c>
      <c r="C60" s="2">
        <v>279469</v>
      </c>
    </row>
    <row r="61" spans="1:3" x14ac:dyDescent="0.25">
      <c r="A61" s="2" t="s">
        <v>21</v>
      </c>
      <c r="B61" s="2" t="s">
        <v>22</v>
      </c>
      <c r="C61" s="2">
        <v>432181</v>
      </c>
    </row>
    <row r="62" spans="1:3" x14ac:dyDescent="0.25">
      <c r="A62" s="2" t="s">
        <v>33</v>
      </c>
      <c r="B62" s="2" t="s">
        <v>34</v>
      </c>
      <c r="C62" s="2">
        <v>313691</v>
      </c>
    </row>
    <row r="63" spans="1:3" x14ac:dyDescent="0.25">
      <c r="A63" s="2" t="s">
        <v>87</v>
      </c>
      <c r="B63" s="2" t="s">
        <v>31</v>
      </c>
      <c r="C63" s="2">
        <v>106629</v>
      </c>
    </row>
    <row r="64" spans="1:3" x14ac:dyDescent="0.25">
      <c r="A64" s="2" t="s">
        <v>28</v>
      </c>
      <c r="B64" s="2" t="s">
        <v>26</v>
      </c>
      <c r="C64" s="2">
        <v>21229</v>
      </c>
    </row>
    <row r="65" spans="1:3" x14ac:dyDescent="0.25">
      <c r="A65" s="2" t="s">
        <v>41</v>
      </c>
      <c r="B65" s="2" t="s">
        <v>16</v>
      </c>
      <c r="C65" s="2">
        <v>258086</v>
      </c>
    </row>
    <row r="66" spans="1:3" x14ac:dyDescent="0.25">
      <c r="A66" s="2" t="s">
        <v>30</v>
      </c>
      <c r="B66" s="2" t="s">
        <v>31</v>
      </c>
      <c r="C66" s="2">
        <v>90500</v>
      </c>
    </row>
    <row r="67" spans="1:3" x14ac:dyDescent="0.25">
      <c r="A67" s="2" t="s">
        <v>513</v>
      </c>
      <c r="B67" s="2" t="s">
        <v>69</v>
      </c>
      <c r="C67" s="2">
        <v>2565</v>
      </c>
    </row>
    <row r="68" spans="1:3" x14ac:dyDescent="0.25">
      <c r="A68" s="2" t="s">
        <v>60</v>
      </c>
      <c r="B68" s="2" t="s">
        <v>24</v>
      </c>
      <c r="C68" s="2">
        <v>236230</v>
      </c>
    </row>
    <row r="69" spans="1:3" x14ac:dyDescent="0.25">
      <c r="A69" s="2" t="s">
        <v>62</v>
      </c>
      <c r="B69" s="2" t="s">
        <v>4</v>
      </c>
      <c r="C69" s="2">
        <v>63489</v>
      </c>
    </row>
    <row r="70" spans="1:3" x14ac:dyDescent="0.25">
      <c r="A70" s="2" t="s">
        <v>56</v>
      </c>
      <c r="B70" s="2" t="s">
        <v>50</v>
      </c>
      <c r="C70" s="2">
        <v>746680</v>
      </c>
    </row>
    <row r="71" spans="1:3" x14ac:dyDescent="0.25">
      <c r="A71" s="2" t="s">
        <v>533</v>
      </c>
      <c r="B71" s="2" t="s">
        <v>10</v>
      </c>
      <c r="C71" s="2">
        <v>653</v>
      </c>
    </row>
    <row r="72" spans="1:3" x14ac:dyDescent="0.25">
      <c r="A72" s="2" t="s">
        <v>318</v>
      </c>
      <c r="B72" s="2" t="s">
        <v>24</v>
      </c>
      <c r="C72" s="2">
        <v>5228</v>
      </c>
    </row>
    <row r="73" spans="1:3" x14ac:dyDescent="0.25">
      <c r="A73" s="2" t="s">
        <v>39</v>
      </c>
      <c r="B73" s="2" t="s">
        <v>31</v>
      </c>
      <c r="C73" s="2">
        <v>346782</v>
      </c>
    </row>
    <row r="74" spans="1:3" x14ac:dyDescent="0.25">
      <c r="A74" s="2" t="s">
        <v>43</v>
      </c>
      <c r="B74" s="2" t="s">
        <v>4</v>
      </c>
      <c r="C74" s="2">
        <v>23320</v>
      </c>
    </row>
    <row r="75" spans="1:3" x14ac:dyDescent="0.25">
      <c r="A75" s="2" t="s">
        <v>75</v>
      </c>
      <c r="B75" s="2" t="s">
        <v>24</v>
      </c>
      <c r="C75" s="2">
        <v>208140</v>
      </c>
    </row>
    <row r="76" spans="1:3" x14ac:dyDescent="0.25">
      <c r="A76" s="2" t="s">
        <v>58</v>
      </c>
      <c r="B76" s="2" t="s">
        <v>26</v>
      </c>
      <c r="C76" s="2">
        <v>18956</v>
      </c>
    </row>
    <row r="77" spans="1:3" x14ac:dyDescent="0.25">
      <c r="A77" s="2" t="s">
        <v>47</v>
      </c>
      <c r="B77" s="2" t="s">
        <v>31</v>
      </c>
      <c r="C77" s="2">
        <v>178221</v>
      </c>
    </row>
    <row r="78" spans="1:3" x14ac:dyDescent="0.25">
      <c r="A78" s="2" t="s">
        <v>531</v>
      </c>
      <c r="B78" s="2" t="s">
        <v>34</v>
      </c>
      <c r="C78" s="2">
        <v>186215</v>
      </c>
    </row>
    <row r="79" spans="1:3" x14ac:dyDescent="0.25">
      <c r="A79" s="2" t="s">
        <v>68</v>
      </c>
      <c r="B79" s="2" t="s">
        <v>69</v>
      </c>
      <c r="C79" s="2">
        <v>27164</v>
      </c>
    </row>
    <row r="80" spans="1:3" x14ac:dyDescent="0.25">
      <c r="A80" s="2" t="s">
        <v>527</v>
      </c>
      <c r="B80" s="2" t="s">
        <v>31</v>
      </c>
      <c r="C80" s="2">
        <v>246543</v>
      </c>
    </row>
    <row r="81" spans="1:3" x14ac:dyDescent="0.25">
      <c r="A81" s="2" t="s">
        <v>529</v>
      </c>
      <c r="B81" s="2" t="s">
        <v>34</v>
      </c>
      <c r="C81" s="2">
        <v>135648</v>
      </c>
    </row>
    <row r="82" spans="1:3" x14ac:dyDescent="0.25">
      <c r="A82" s="2" t="s">
        <v>214</v>
      </c>
      <c r="B82" s="2" t="s">
        <v>19</v>
      </c>
      <c r="C82" s="2">
        <v>192806</v>
      </c>
    </row>
    <row r="83" spans="1:3" x14ac:dyDescent="0.25">
      <c r="A83" s="2" t="s">
        <v>216</v>
      </c>
      <c r="B83" s="2" t="s">
        <v>13</v>
      </c>
      <c r="C83" s="2">
        <v>24277</v>
      </c>
    </row>
    <row r="84" spans="1:3" x14ac:dyDescent="0.25">
      <c r="A84" s="2" t="s">
        <v>342</v>
      </c>
      <c r="B84" s="2" t="s">
        <v>13</v>
      </c>
      <c r="C84" s="2">
        <v>16373</v>
      </c>
    </row>
    <row r="85" spans="1:3" x14ac:dyDescent="0.25">
      <c r="A85" s="2" t="s">
        <v>225</v>
      </c>
      <c r="B85" s="2" t="s">
        <v>151</v>
      </c>
      <c r="C85" s="2">
        <v>11648</v>
      </c>
    </row>
    <row r="86" spans="1:3" x14ac:dyDescent="0.25">
      <c r="A86" s="2" t="s">
        <v>338</v>
      </c>
      <c r="B86" s="2" t="s">
        <v>69</v>
      </c>
      <c r="C86" s="2">
        <v>12701</v>
      </c>
    </row>
    <row r="87" spans="1:3" x14ac:dyDescent="0.25">
      <c r="A87" s="2" t="s">
        <v>332</v>
      </c>
      <c r="B87" s="2" t="s">
        <v>37</v>
      </c>
      <c r="C87" s="2">
        <v>103153</v>
      </c>
    </row>
    <row r="88" spans="1:3" x14ac:dyDescent="0.25">
      <c r="A88" s="2" t="s">
        <v>352</v>
      </c>
      <c r="B88" s="2" t="s">
        <v>37</v>
      </c>
      <c r="C88" s="2">
        <v>69986</v>
      </c>
    </row>
    <row r="89" spans="1:3" x14ac:dyDescent="0.25">
      <c r="A89" s="2" t="s">
        <v>320</v>
      </c>
      <c r="B89" s="2" t="s">
        <v>69</v>
      </c>
      <c r="C89" s="2">
        <v>44436</v>
      </c>
    </row>
    <row r="90" spans="1:3" x14ac:dyDescent="0.25">
      <c r="A90" s="2" t="s">
        <v>344</v>
      </c>
      <c r="B90" s="2" t="s">
        <v>69</v>
      </c>
      <c r="C90" s="2">
        <v>33722</v>
      </c>
    </row>
    <row r="91" spans="1:3" x14ac:dyDescent="0.25">
      <c r="A91" s="2" t="s">
        <v>346</v>
      </c>
      <c r="B91" s="2" t="s">
        <v>69</v>
      </c>
      <c r="C91" s="2">
        <v>24535</v>
      </c>
    </row>
    <row r="92" spans="1:3" x14ac:dyDescent="0.25">
      <c r="A92" s="2" t="s">
        <v>324</v>
      </c>
      <c r="B92" s="2" t="s">
        <v>37</v>
      </c>
      <c r="C92" s="2">
        <v>4644</v>
      </c>
    </row>
    <row r="93" spans="1:3" x14ac:dyDescent="0.25">
      <c r="A93" s="2" t="s">
        <v>328</v>
      </c>
      <c r="B93" s="2" t="s">
        <v>151</v>
      </c>
      <c r="C93" s="2">
        <v>14435</v>
      </c>
    </row>
    <row r="94" spans="1:3" x14ac:dyDescent="0.25">
      <c r="A94" s="2" t="s">
        <v>350</v>
      </c>
      <c r="B94" s="2" t="s">
        <v>19</v>
      </c>
      <c r="C94" s="2">
        <v>81665</v>
      </c>
    </row>
    <row r="95" spans="1:3" x14ac:dyDescent="0.25">
      <c r="A95" s="2" t="s">
        <v>356</v>
      </c>
      <c r="B95" s="2" t="s">
        <v>151</v>
      </c>
      <c r="C95" s="2">
        <v>8182</v>
      </c>
    </row>
    <row r="96" spans="1:3" x14ac:dyDescent="0.25">
      <c r="A96" s="2" t="s">
        <v>573</v>
      </c>
      <c r="B96" s="2" t="s">
        <v>151</v>
      </c>
      <c r="C96" s="2">
        <v>6112</v>
      </c>
    </row>
    <row r="97" spans="1:3" x14ac:dyDescent="0.25">
      <c r="A97" s="2" t="s">
        <v>340</v>
      </c>
      <c r="B97" s="2" t="s">
        <v>13</v>
      </c>
      <c r="C97" s="2">
        <v>16420</v>
      </c>
    </row>
    <row r="98" spans="1:3" x14ac:dyDescent="0.25">
      <c r="A98" s="2" t="s">
        <v>330</v>
      </c>
      <c r="B98" s="2" t="s">
        <v>13</v>
      </c>
      <c r="C98" s="2">
        <v>26301</v>
      </c>
    </row>
    <row r="99" spans="1:3" x14ac:dyDescent="0.25">
      <c r="A99" s="2" t="s">
        <v>358</v>
      </c>
      <c r="B99" s="2" t="s">
        <v>208</v>
      </c>
      <c r="C99" s="2">
        <v>42394</v>
      </c>
    </row>
    <row r="100" spans="1:3" x14ac:dyDescent="0.25">
      <c r="A100" s="2" t="s">
        <v>465</v>
      </c>
      <c r="B100" s="2" t="s">
        <v>208</v>
      </c>
      <c r="C100" s="2">
        <v>81349</v>
      </c>
    </row>
    <row r="101" spans="1:3" x14ac:dyDescent="0.25">
      <c r="A101" s="2" t="s">
        <v>186</v>
      </c>
      <c r="B101" s="2" t="s">
        <v>37</v>
      </c>
      <c r="C101" s="2">
        <v>113332</v>
      </c>
    </row>
    <row r="102" spans="1:3" x14ac:dyDescent="0.25">
      <c r="A102" s="2" t="s">
        <v>541</v>
      </c>
      <c r="B102" s="2" t="s">
        <v>69</v>
      </c>
      <c r="C102" s="2">
        <v>4221</v>
      </c>
    </row>
    <row r="103" spans="1:3" x14ac:dyDescent="0.25">
      <c r="A103" s="2" t="s">
        <v>400</v>
      </c>
      <c r="B103" s="2" t="s">
        <v>145</v>
      </c>
      <c r="C103" s="2">
        <v>33516</v>
      </c>
    </row>
    <row r="104" spans="1:3" x14ac:dyDescent="0.25">
      <c r="A104" s="2" t="s">
        <v>181</v>
      </c>
      <c r="B104" s="2" t="s">
        <v>182</v>
      </c>
      <c r="C104" s="2">
        <v>164906</v>
      </c>
    </row>
    <row r="105" spans="1:3" x14ac:dyDescent="0.25">
      <c r="A105" s="2" t="s">
        <v>207</v>
      </c>
      <c r="B105" s="2" t="s">
        <v>208</v>
      </c>
      <c r="C105" s="2">
        <v>147349</v>
      </c>
    </row>
    <row r="106" spans="1:3" x14ac:dyDescent="0.25">
      <c r="A106" s="2" t="s">
        <v>199</v>
      </c>
      <c r="B106" s="2" t="s">
        <v>26</v>
      </c>
      <c r="C106" s="2">
        <v>6821</v>
      </c>
    </row>
    <row r="107" spans="1:3" x14ac:dyDescent="0.25">
      <c r="A107" s="2" t="s">
        <v>205</v>
      </c>
      <c r="B107" s="2" t="s">
        <v>19</v>
      </c>
      <c r="C107" s="2">
        <v>226094</v>
      </c>
    </row>
    <row r="108" spans="1:3" x14ac:dyDescent="0.25">
      <c r="A108" s="2" t="s">
        <v>212</v>
      </c>
      <c r="B108" s="2" t="s">
        <v>19</v>
      </c>
      <c r="C108" s="2">
        <v>237138</v>
      </c>
    </row>
    <row r="109" spans="1:3" x14ac:dyDescent="0.25">
      <c r="A109" s="2" t="s">
        <v>197</v>
      </c>
      <c r="B109" s="2" t="s">
        <v>145</v>
      </c>
      <c r="C109" s="2">
        <v>54558</v>
      </c>
    </row>
    <row r="110" spans="1:3" x14ac:dyDescent="0.25">
      <c r="A110" s="2" t="s">
        <v>179</v>
      </c>
      <c r="B110" s="2" t="s">
        <v>145</v>
      </c>
      <c r="C110" s="2">
        <v>53905</v>
      </c>
    </row>
    <row r="111" spans="1:3" x14ac:dyDescent="0.25">
      <c r="A111" s="2" t="s">
        <v>334</v>
      </c>
      <c r="B111" s="2" t="s">
        <v>19</v>
      </c>
      <c r="C111" s="2">
        <v>200509</v>
      </c>
    </row>
    <row r="112" spans="1:3" x14ac:dyDescent="0.25">
      <c r="A112" s="2" t="s">
        <v>521</v>
      </c>
      <c r="B112" s="2" t="s">
        <v>69</v>
      </c>
      <c r="C112" s="2">
        <v>16038</v>
      </c>
    </row>
    <row r="113" spans="1:3" x14ac:dyDescent="0.25">
      <c r="A113" s="2" t="s">
        <v>336</v>
      </c>
      <c r="B113" s="2" t="s">
        <v>69</v>
      </c>
      <c r="C113" s="2">
        <v>689</v>
      </c>
    </row>
    <row r="114" spans="1:3" x14ac:dyDescent="0.25">
      <c r="A114" s="2" t="s">
        <v>354</v>
      </c>
      <c r="B114" s="2" t="s">
        <v>7</v>
      </c>
      <c r="C114" s="2">
        <v>44554</v>
      </c>
    </row>
    <row r="115" spans="1:3" x14ac:dyDescent="0.25">
      <c r="A115" s="2" t="s">
        <v>476</v>
      </c>
      <c r="B115" s="2" t="s">
        <v>182</v>
      </c>
      <c r="C115" s="2">
        <v>197279</v>
      </c>
    </row>
    <row r="116" spans="1:3" x14ac:dyDescent="0.25">
      <c r="A116" s="2" t="s">
        <v>348</v>
      </c>
      <c r="B116" s="2" t="s">
        <v>26</v>
      </c>
      <c r="C116" s="2">
        <v>22411</v>
      </c>
    </row>
    <row r="117" spans="1:3" x14ac:dyDescent="0.25">
      <c r="A117" s="2" t="s">
        <v>519</v>
      </c>
      <c r="B117" s="2" t="s">
        <v>19</v>
      </c>
      <c r="C117" s="2">
        <v>188781</v>
      </c>
    </row>
    <row r="118" spans="1:3" x14ac:dyDescent="0.25">
      <c r="A118" s="2" t="s">
        <v>322</v>
      </c>
      <c r="B118" s="2" t="s">
        <v>7</v>
      </c>
      <c r="C118" s="2">
        <v>13480</v>
      </c>
    </row>
    <row r="119" spans="1:3" x14ac:dyDescent="0.25">
      <c r="A119" s="2" t="s">
        <v>525</v>
      </c>
      <c r="B119" s="2" t="s">
        <v>7</v>
      </c>
      <c r="C119" s="2">
        <v>21750</v>
      </c>
    </row>
    <row r="120" spans="1:3" x14ac:dyDescent="0.25">
      <c r="A120" s="2" t="s">
        <v>478</v>
      </c>
      <c r="B120" s="2" t="s">
        <v>37</v>
      </c>
      <c r="C120" s="2">
        <v>72979</v>
      </c>
    </row>
    <row r="121" spans="1:3" x14ac:dyDescent="0.25">
      <c r="A121" s="2" t="s">
        <v>326</v>
      </c>
      <c r="B121" s="2" t="s">
        <v>182</v>
      </c>
      <c r="C121" s="2">
        <v>192011</v>
      </c>
    </row>
    <row r="122" spans="1:3" x14ac:dyDescent="0.25">
      <c r="A122" s="2" t="s">
        <v>480</v>
      </c>
      <c r="B122" s="2" t="s">
        <v>19</v>
      </c>
      <c r="C122" s="2">
        <v>326154</v>
      </c>
    </row>
    <row r="123" spans="1:3" x14ac:dyDescent="0.25">
      <c r="A123" s="2" t="s">
        <v>426</v>
      </c>
      <c r="B123" s="2" t="s">
        <v>24</v>
      </c>
      <c r="C123" s="2">
        <v>350350</v>
      </c>
    </row>
    <row r="124" spans="1:3" x14ac:dyDescent="0.25">
      <c r="A124" s="2" t="s">
        <v>428</v>
      </c>
      <c r="B124" s="2" t="s">
        <v>24</v>
      </c>
      <c r="C124" s="2">
        <v>410455</v>
      </c>
    </row>
    <row r="125" spans="1:3" x14ac:dyDescent="0.25">
      <c r="A125" s="2" t="s">
        <v>420</v>
      </c>
      <c r="B125" s="2" t="s">
        <v>24</v>
      </c>
      <c r="C125" s="2">
        <v>357042</v>
      </c>
    </row>
    <row r="126" spans="1:3" x14ac:dyDescent="0.25">
      <c r="A126" s="2" t="s">
        <v>418</v>
      </c>
      <c r="B126" s="2" t="s">
        <v>24</v>
      </c>
      <c r="C126" s="2">
        <v>389103</v>
      </c>
    </row>
    <row r="127" spans="1:3" x14ac:dyDescent="0.25">
      <c r="A127" s="2" t="s">
        <v>422</v>
      </c>
      <c r="B127" s="2" t="s">
        <v>34</v>
      </c>
      <c r="C127" s="2">
        <v>176750</v>
      </c>
    </row>
    <row r="128" spans="1:3" x14ac:dyDescent="0.25">
      <c r="A128" s="2" t="s">
        <v>434</v>
      </c>
      <c r="B128" s="2" t="s">
        <v>396</v>
      </c>
      <c r="C128" s="2">
        <v>280214</v>
      </c>
    </row>
    <row r="129" spans="1:3" x14ac:dyDescent="0.25">
      <c r="A129" s="2" t="s">
        <v>416</v>
      </c>
      <c r="B129" s="2" t="s">
        <v>19</v>
      </c>
      <c r="C129" s="2">
        <v>44492</v>
      </c>
    </row>
    <row r="130" spans="1:3" x14ac:dyDescent="0.25">
      <c r="A130" s="2" t="s">
        <v>391</v>
      </c>
      <c r="B130" s="2" t="s">
        <v>69</v>
      </c>
      <c r="C130" s="2">
        <v>14653</v>
      </c>
    </row>
    <row r="131" spans="1:3" x14ac:dyDescent="0.25">
      <c r="A131" s="2" t="s">
        <v>393</v>
      </c>
      <c r="B131" s="2" t="s">
        <v>4</v>
      </c>
      <c r="C131" s="2">
        <v>34046</v>
      </c>
    </row>
    <row r="132" spans="1:3" x14ac:dyDescent="0.25">
      <c r="A132" s="2" t="s">
        <v>549</v>
      </c>
      <c r="B132" s="2" t="s">
        <v>26</v>
      </c>
      <c r="C132" s="2">
        <v>34838</v>
      </c>
    </row>
    <row r="133" spans="1:3" x14ac:dyDescent="0.25">
      <c r="A133" s="2" t="s">
        <v>551</v>
      </c>
      <c r="B133" s="2" t="s">
        <v>34</v>
      </c>
      <c r="C133" s="2">
        <v>166082</v>
      </c>
    </row>
    <row r="134" spans="1:3" x14ac:dyDescent="0.25">
      <c r="A134" s="2" t="s">
        <v>547</v>
      </c>
      <c r="B134" s="2" t="s">
        <v>16</v>
      </c>
      <c r="C134" s="2">
        <v>86290</v>
      </c>
    </row>
    <row r="135" spans="1:3" x14ac:dyDescent="0.25">
      <c r="A135" s="2" t="s">
        <v>227</v>
      </c>
      <c r="B135" s="2" t="s">
        <v>31</v>
      </c>
      <c r="C135" s="2">
        <v>105993</v>
      </c>
    </row>
    <row r="136" spans="1:3" x14ac:dyDescent="0.25">
      <c r="A136" s="2" t="s">
        <v>543</v>
      </c>
      <c r="B136" s="2" t="s">
        <v>24</v>
      </c>
      <c r="C136" s="2">
        <v>452118</v>
      </c>
    </row>
    <row r="137" spans="1:3" x14ac:dyDescent="0.25">
      <c r="A137" s="2" t="s">
        <v>395</v>
      </c>
      <c r="B137" s="2" t="s">
        <v>396</v>
      </c>
      <c r="C137" s="2">
        <v>142023</v>
      </c>
    </row>
    <row r="138" spans="1:3" x14ac:dyDescent="0.25">
      <c r="A138" s="2" t="s">
        <v>281</v>
      </c>
      <c r="B138" s="2" t="s">
        <v>31</v>
      </c>
      <c r="C138" s="2">
        <v>50684</v>
      </c>
    </row>
    <row r="139" spans="1:3" x14ac:dyDescent="0.25">
      <c r="A139" s="2" t="s">
        <v>289</v>
      </c>
      <c r="B139" s="2" t="s">
        <v>24</v>
      </c>
      <c r="C139" s="2">
        <v>466959</v>
      </c>
    </row>
    <row r="140" spans="1:3" x14ac:dyDescent="0.25">
      <c r="A140" s="2" t="s">
        <v>293</v>
      </c>
      <c r="B140" s="2" t="s">
        <v>19</v>
      </c>
      <c r="C140" s="2">
        <v>60334</v>
      </c>
    </row>
    <row r="141" spans="1:3" x14ac:dyDescent="0.25">
      <c r="A141" s="2" t="s">
        <v>389</v>
      </c>
      <c r="B141" s="2" t="s">
        <v>10</v>
      </c>
      <c r="C141" s="2">
        <v>26333</v>
      </c>
    </row>
    <row r="142" spans="1:3" x14ac:dyDescent="0.25">
      <c r="A142" s="2" t="s">
        <v>283</v>
      </c>
      <c r="B142" s="2" t="s">
        <v>151</v>
      </c>
      <c r="C142" s="2">
        <v>2023</v>
      </c>
    </row>
    <row r="143" spans="1:3" x14ac:dyDescent="0.25">
      <c r="A143" s="2" t="s">
        <v>285</v>
      </c>
      <c r="B143" s="2" t="s">
        <v>37</v>
      </c>
      <c r="C143" s="2">
        <v>98006</v>
      </c>
    </row>
    <row r="144" spans="1:3" x14ac:dyDescent="0.25">
      <c r="A144" s="2" t="s">
        <v>310</v>
      </c>
      <c r="B144" s="2" t="s">
        <v>26</v>
      </c>
      <c r="C144" s="2">
        <v>8204</v>
      </c>
    </row>
    <row r="145" spans="1:3" x14ac:dyDescent="0.25">
      <c r="A145" s="2" t="s">
        <v>314</v>
      </c>
      <c r="B145" s="2" t="s">
        <v>16</v>
      </c>
      <c r="C145" s="2">
        <v>112067</v>
      </c>
    </row>
    <row r="146" spans="1:3" x14ac:dyDescent="0.25">
      <c r="A146" s="2" t="s">
        <v>312</v>
      </c>
      <c r="B146" s="2" t="s">
        <v>151</v>
      </c>
      <c r="C146" s="2">
        <v>7178</v>
      </c>
    </row>
    <row r="147" spans="1:3" x14ac:dyDescent="0.25">
      <c r="A147" s="2" t="s">
        <v>316</v>
      </c>
      <c r="B147" s="2" t="s">
        <v>34</v>
      </c>
      <c r="C147" s="2">
        <v>153071</v>
      </c>
    </row>
    <row r="148" spans="1:3" x14ac:dyDescent="0.25">
      <c r="A148" s="2" t="s">
        <v>545</v>
      </c>
      <c r="B148" s="2" t="s">
        <v>34</v>
      </c>
      <c r="C148" s="2">
        <v>323217</v>
      </c>
    </row>
    <row r="149" spans="1:3" x14ac:dyDescent="0.25">
      <c r="A149" s="2" t="s">
        <v>559</v>
      </c>
      <c r="B149" s="2" t="s">
        <v>78</v>
      </c>
      <c r="C149" s="2">
        <v>15</v>
      </c>
    </row>
    <row r="150" spans="1:3" x14ac:dyDescent="0.25">
      <c r="A150" s="2" t="s">
        <v>279</v>
      </c>
      <c r="B150" s="2" t="s">
        <v>37</v>
      </c>
      <c r="C150" s="2">
        <v>243289</v>
      </c>
    </row>
    <row r="151" spans="1:3" x14ac:dyDescent="0.25">
      <c r="A151" s="2" t="s">
        <v>287</v>
      </c>
      <c r="B151" s="2" t="s">
        <v>10</v>
      </c>
      <c r="C151" s="2">
        <v>8701</v>
      </c>
    </row>
    <row r="152" spans="1:3" x14ac:dyDescent="0.25">
      <c r="A152" s="2" t="s">
        <v>295</v>
      </c>
      <c r="B152" s="2" t="s">
        <v>151</v>
      </c>
      <c r="C152" s="2">
        <v>677</v>
      </c>
    </row>
    <row r="153" spans="1:3" x14ac:dyDescent="0.25">
      <c r="A153" s="2" t="s">
        <v>291</v>
      </c>
      <c r="B153" s="2" t="s">
        <v>151</v>
      </c>
      <c r="C153" s="2">
        <v>367</v>
      </c>
    </row>
    <row r="154" spans="1:3" x14ac:dyDescent="0.25">
      <c r="A154" s="2" t="s">
        <v>565</v>
      </c>
      <c r="B154" s="2" t="s">
        <v>24</v>
      </c>
      <c r="C154" s="2">
        <v>368144</v>
      </c>
    </row>
    <row r="155" spans="1:3" x14ac:dyDescent="0.25">
      <c r="A155" s="2" t="s">
        <v>299</v>
      </c>
      <c r="B155" s="2" t="s">
        <v>34</v>
      </c>
      <c r="C155" s="2">
        <v>254116</v>
      </c>
    </row>
    <row r="156" spans="1:3" x14ac:dyDescent="0.25">
      <c r="A156" s="2" t="s">
        <v>308</v>
      </c>
      <c r="B156" s="2" t="s">
        <v>22</v>
      </c>
      <c r="C156" s="2">
        <v>485679</v>
      </c>
    </row>
    <row r="157" spans="1:3" x14ac:dyDescent="0.25">
      <c r="A157" s="2" t="s">
        <v>301</v>
      </c>
      <c r="B157" s="2" t="s">
        <v>31</v>
      </c>
      <c r="C157" s="2">
        <v>373170</v>
      </c>
    </row>
    <row r="158" spans="1:3" x14ac:dyDescent="0.25">
      <c r="A158" s="2" t="s">
        <v>303</v>
      </c>
      <c r="B158" s="2" t="s">
        <v>151</v>
      </c>
      <c r="C158" s="2">
        <v>251</v>
      </c>
    </row>
    <row r="159" spans="1:3" x14ac:dyDescent="0.25">
      <c r="A159" s="2" t="s">
        <v>305</v>
      </c>
      <c r="B159" s="2" t="s">
        <v>16</v>
      </c>
      <c r="C159" s="2">
        <v>199509</v>
      </c>
    </row>
    <row r="160" spans="1:3" x14ac:dyDescent="0.25">
      <c r="A160" s="2" t="s">
        <v>424</v>
      </c>
      <c r="B160" s="2" t="s">
        <v>19</v>
      </c>
      <c r="C160" s="2">
        <v>351509</v>
      </c>
    </row>
    <row r="161" spans="1:3" x14ac:dyDescent="0.25">
      <c r="A161" s="2" t="s">
        <v>297</v>
      </c>
      <c r="B161" s="2" t="s">
        <v>26</v>
      </c>
      <c r="C161" s="2">
        <v>12583</v>
      </c>
    </row>
    <row r="162" spans="1:3" x14ac:dyDescent="0.25">
      <c r="A162" s="2" t="s">
        <v>410</v>
      </c>
      <c r="B162" s="2" t="s">
        <v>151</v>
      </c>
      <c r="C162" s="2">
        <v>1748</v>
      </c>
    </row>
    <row r="163" spans="1:3" x14ac:dyDescent="0.25">
      <c r="A163" s="2" t="s">
        <v>561</v>
      </c>
      <c r="B163" s="2" t="s">
        <v>78</v>
      </c>
      <c r="C163" s="2">
        <v>360</v>
      </c>
    </row>
    <row r="164" spans="1:3" x14ac:dyDescent="0.25">
      <c r="A164" s="2" t="s">
        <v>563</v>
      </c>
      <c r="B164" s="2" t="s">
        <v>69</v>
      </c>
      <c r="C164" s="2">
        <v>1832</v>
      </c>
    </row>
    <row r="165" spans="1:3" x14ac:dyDescent="0.25">
      <c r="A165" s="2" t="s">
        <v>567</v>
      </c>
      <c r="B165" s="2" t="s">
        <v>69</v>
      </c>
      <c r="C165" s="2">
        <v>9569</v>
      </c>
    </row>
    <row r="166" spans="1:3" x14ac:dyDescent="0.25">
      <c r="A166" s="2" t="s">
        <v>408</v>
      </c>
      <c r="B166" s="2" t="s">
        <v>24</v>
      </c>
      <c r="C166" s="2">
        <v>322368</v>
      </c>
    </row>
    <row r="167" spans="1:3" x14ac:dyDescent="0.25">
      <c r="A167" s="2" t="s">
        <v>406</v>
      </c>
      <c r="B167" s="2" t="s">
        <v>24</v>
      </c>
      <c r="C167" s="2">
        <v>284243</v>
      </c>
    </row>
    <row r="168" spans="1:3" x14ac:dyDescent="0.25">
      <c r="A168" s="2" t="s">
        <v>404</v>
      </c>
      <c r="B168" s="2" t="s">
        <v>24</v>
      </c>
      <c r="C168" s="2">
        <v>272652</v>
      </c>
    </row>
    <row r="169" spans="1:3" x14ac:dyDescent="0.25">
      <c r="A169" s="2" t="s">
        <v>414</v>
      </c>
      <c r="B169" s="2" t="s">
        <v>31</v>
      </c>
      <c r="C169" s="2">
        <v>199855</v>
      </c>
    </row>
    <row r="170" spans="1:3" x14ac:dyDescent="0.25">
      <c r="A170" s="2" t="s">
        <v>412</v>
      </c>
      <c r="B170" s="2" t="s">
        <v>31</v>
      </c>
      <c r="C170" s="2">
        <v>148114</v>
      </c>
    </row>
    <row r="171" spans="1:3" x14ac:dyDescent="0.25">
      <c r="A171" s="2" t="s">
        <v>569</v>
      </c>
      <c r="B171" s="2" t="s">
        <v>396</v>
      </c>
      <c r="C171" s="2">
        <v>357368</v>
      </c>
    </row>
    <row r="172" spans="1:3" x14ac:dyDescent="0.25">
      <c r="A172" s="2" t="s">
        <v>432</v>
      </c>
      <c r="B172" s="2" t="s">
        <v>19</v>
      </c>
      <c r="C172" s="2">
        <v>150652</v>
      </c>
    </row>
    <row r="173" spans="1:3" x14ac:dyDescent="0.25">
      <c r="A173" s="2" t="s">
        <v>438</v>
      </c>
      <c r="B173" s="2" t="s">
        <v>16</v>
      </c>
      <c r="C173" s="2">
        <v>134328</v>
      </c>
    </row>
    <row r="174" spans="1:3" x14ac:dyDescent="0.25">
      <c r="A174" s="2" t="s">
        <v>430</v>
      </c>
      <c r="B174" s="2" t="s">
        <v>16</v>
      </c>
      <c r="C174" s="2">
        <v>58917</v>
      </c>
    </row>
    <row r="175" spans="1:3" x14ac:dyDescent="0.25">
      <c r="A175" s="2" t="s">
        <v>436</v>
      </c>
      <c r="B175" s="2" t="s">
        <v>16</v>
      </c>
      <c r="C175" s="2">
        <v>121907</v>
      </c>
    </row>
    <row r="176" spans="1:3" x14ac:dyDescent="0.25">
      <c r="A176" s="2" t="s">
        <v>247</v>
      </c>
      <c r="B176" s="2" t="s">
        <v>37</v>
      </c>
      <c r="C176" s="2">
        <v>27152</v>
      </c>
    </row>
    <row r="177" spans="1:3" x14ac:dyDescent="0.25">
      <c r="A177" s="2" t="s">
        <v>271</v>
      </c>
      <c r="B177" s="2" t="s">
        <v>69</v>
      </c>
      <c r="C177" s="2">
        <v>4324</v>
      </c>
    </row>
    <row r="178" spans="1:3" x14ac:dyDescent="0.25">
      <c r="A178" s="2" t="s">
        <v>245</v>
      </c>
      <c r="B178" s="2" t="s">
        <v>69</v>
      </c>
      <c r="C178" s="2">
        <v>36270</v>
      </c>
    </row>
    <row r="179" spans="1:3" x14ac:dyDescent="0.25">
      <c r="A179" s="2" t="s">
        <v>267</v>
      </c>
      <c r="B179" s="2" t="s">
        <v>69</v>
      </c>
      <c r="C179" s="2">
        <v>15715</v>
      </c>
    </row>
    <row r="180" spans="1:3" x14ac:dyDescent="0.25">
      <c r="A180" s="2" t="s">
        <v>555</v>
      </c>
      <c r="B180" s="2" t="s">
        <v>69</v>
      </c>
      <c r="C180" s="2">
        <v>18972</v>
      </c>
    </row>
    <row r="181" spans="1:3" x14ac:dyDescent="0.25">
      <c r="A181" s="2" t="s">
        <v>376</v>
      </c>
      <c r="B181" s="2" t="s">
        <v>69</v>
      </c>
      <c r="C181" s="2">
        <v>13610</v>
      </c>
    </row>
    <row r="182" spans="1:3" x14ac:dyDescent="0.25">
      <c r="A182" s="2" t="s">
        <v>553</v>
      </c>
      <c r="B182" s="2" t="s">
        <v>69</v>
      </c>
      <c r="C182" s="2">
        <v>2121</v>
      </c>
    </row>
    <row r="183" spans="1:3" x14ac:dyDescent="0.25">
      <c r="A183" s="2" t="s">
        <v>382</v>
      </c>
      <c r="B183" s="2" t="s">
        <v>383</v>
      </c>
      <c r="C183" s="2">
        <v>29616</v>
      </c>
    </row>
    <row r="184" spans="1:3" x14ac:dyDescent="0.25">
      <c r="A184" s="2" t="s">
        <v>370</v>
      </c>
      <c r="B184" s="2" t="s">
        <v>4</v>
      </c>
      <c r="C184" s="2">
        <v>17915</v>
      </c>
    </row>
    <row r="185" spans="1:3" x14ac:dyDescent="0.25">
      <c r="A185" s="2" t="s">
        <v>557</v>
      </c>
      <c r="B185" s="2" t="s">
        <v>4</v>
      </c>
      <c r="C185" s="2">
        <v>15396</v>
      </c>
    </row>
    <row r="186" spans="1:3" x14ac:dyDescent="0.25">
      <c r="A186" s="2" t="s">
        <v>380</v>
      </c>
      <c r="B186" s="2" t="s">
        <v>4</v>
      </c>
      <c r="C186" s="2">
        <v>16588</v>
      </c>
    </row>
    <row r="187" spans="1:3" x14ac:dyDescent="0.25">
      <c r="A187" s="2" t="s">
        <v>387</v>
      </c>
      <c r="B187" s="2" t="s">
        <v>4</v>
      </c>
      <c r="C187" s="2">
        <v>8507</v>
      </c>
    </row>
    <row r="188" spans="1:3" x14ac:dyDescent="0.25">
      <c r="A188" s="2" t="s">
        <v>385</v>
      </c>
      <c r="B188" s="2" t="s">
        <v>69</v>
      </c>
      <c r="C188" s="2">
        <v>6025</v>
      </c>
    </row>
    <row r="189" spans="1:3" x14ac:dyDescent="0.25">
      <c r="A189" s="2" t="s">
        <v>378</v>
      </c>
      <c r="B189" s="2" t="s">
        <v>69</v>
      </c>
      <c r="C189" s="2">
        <v>4064</v>
      </c>
    </row>
    <row r="190" spans="1:3" x14ac:dyDescent="0.25">
      <c r="A190" s="2" t="s">
        <v>539</v>
      </c>
      <c r="B190" s="2" t="s">
        <v>10</v>
      </c>
      <c r="C190" s="2">
        <v>3587</v>
      </c>
    </row>
    <row r="191" spans="1:3" x14ac:dyDescent="0.25">
      <c r="A191" s="2" t="s">
        <v>537</v>
      </c>
      <c r="B191" s="2" t="s">
        <v>10</v>
      </c>
      <c r="C191" s="2">
        <v>2187</v>
      </c>
    </row>
    <row r="192" spans="1:3" x14ac:dyDescent="0.25">
      <c r="A192" s="2" t="s">
        <v>535</v>
      </c>
      <c r="B192" s="2" t="s">
        <v>78</v>
      </c>
      <c r="C192" s="2">
        <v>3064</v>
      </c>
    </row>
    <row r="193" spans="1:3" x14ac:dyDescent="0.25">
      <c r="A193" s="2" t="s">
        <v>372</v>
      </c>
      <c r="B193" s="2" t="s">
        <v>10</v>
      </c>
      <c r="C193" s="2">
        <v>7373</v>
      </c>
    </row>
    <row r="194" spans="1:3" x14ac:dyDescent="0.25">
      <c r="A194" s="2" t="s">
        <v>210</v>
      </c>
      <c r="B194" s="2" t="s">
        <v>69</v>
      </c>
      <c r="C194" s="2">
        <v>13002</v>
      </c>
    </row>
    <row r="195" spans="1:3" x14ac:dyDescent="0.25">
      <c r="A195" s="2" t="s">
        <v>184</v>
      </c>
      <c r="B195" s="2" t="s">
        <v>78</v>
      </c>
      <c r="C195" s="2">
        <v>377</v>
      </c>
    </row>
    <row r="196" spans="1:3" x14ac:dyDescent="0.25">
      <c r="A196" s="2" t="s">
        <v>374</v>
      </c>
      <c r="B196" s="2" t="s">
        <v>4</v>
      </c>
      <c r="C196" s="2">
        <v>47077</v>
      </c>
    </row>
    <row r="197" spans="1:3" x14ac:dyDescent="0.25">
      <c r="A197" s="2" t="s">
        <v>492</v>
      </c>
      <c r="B197" s="2" t="s">
        <v>16</v>
      </c>
      <c r="C197" s="2">
        <v>136334</v>
      </c>
    </row>
    <row r="198" spans="1:3" x14ac:dyDescent="0.25">
      <c r="A198" s="2" t="s">
        <v>486</v>
      </c>
      <c r="B198" s="2" t="s">
        <v>16</v>
      </c>
      <c r="C198" s="2">
        <v>162637</v>
      </c>
    </row>
    <row r="199" spans="1:3" x14ac:dyDescent="0.25">
      <c r="A199" s="2" t="s">
        <v>484</v>
      </c>
      <c r="B199" s="2" t="s">
        <v>78</v>
      </c>
      <c r="C199" s="2">
        <v>905</v>
      </c>
    </row>
    <row r="200" spans="1:3" x14ac:dyDescent="0.25">
      <c r="A200" s="2" t="s">
        <v>440</v>
      </c>
      <c r="B200" s="2" t="s">
        <v>16</v>
      </c>
      <c r="C200" s="2">
        <v>52844</v>
      </c>
    </row>
    <row r="201" spans="1:3" x14ac:dyDescent="0.25">
      <c r="A201" s="2" t="s">
        <v>474</v>
      </c>
      <c r="B201" s="2" t="s">
        <v>16</v>
      </c>
      <c r="C201" s="2">
        <v>58407</v>
      </c>
    </row>
    <row r="202" spans="1:3" x14ac:dyDescent="0.25">
      <c r="A202" s="2" t="s">
        <v>6</v>
      </c>
      <c r="B202" s="2" t="s">
        <v>7</v>
      </c>
      <c r="C202" s="2">
        <v>3299</v>
      </c>
    </row>
    <row r="203" spans="1:3" x14ac:dyDescent="0.25">
      <c r="A203" s="2" t="s">
        <v>84</v>
      </c>
      <c r="B203" s="2" t="s">
        <v>85</v>
      </c>
      <c r="C203" s="2">
        <v>7494</v>
      </c>
    </row>
    <row r="204" spans="1:3" x14ac:dyDescent="0.25">
      <c r="A204" s="2" t="s">
        <v>89</v>
      </c>
      <c r="B204" s="2" t="s">
        <v>16</v>
      </c>
      <c r="C204" s="2">
        <v>105480</v>
      </c>
    </row>
    <row r="205" spans="1:3" x14ac:dyDescent="0.25">
      <c r="A205" s="2" t="s">
        <v>9</v>
      </c>
      <c r="B205" s="2" t="s">
        <v>10</v>
      </c>
      <c r="C205" s="2">
        <v>37726</v>
      </c>
    </row>
    <row r="206" spans="1:3" x14ac:dyDescent="0.25">
      <c r="A206" s="2" t="s">
        <v>12</v>
      </c>
      <c r="B206" s="2" t="s">
        <v>13</v>
      </c>
      <c r="C206" s="2">
        <v>102336</v>
      </c>
    </row>
    <row r="207" spans="1:3" x14ac:dyDescent="0.25">
      <c r="A207" s="2" t="s">
        <v>229</v>
      </c>
      <c r="B207" s="2" t="s">
        <v>13</v>
      </c>
      <c r="C207" s="2">
        <v>74075</v>
      </c>
    </row>
    <row r="208" spans="1:3" x14ac:dyDescent="0.25">
      <c r="A208" s="2" t="s">
        <v>82</v>
      </c>
      <c r="B208" s="2" t="s">
        <v>13</v>
      </c>
      <c r="C208" s="2">
        <v>89295</v>
      </c>
    </row>
    <row r="209" spans="1:3" x14ac:dyDescent="0.25">
      <c r="A209" s="2" t="s">
        <v>15</v>
      </c>
      <c r="B209" s="2" t="s">
        <v>16</v>
      </c>
      <c r="C209" s="2">
        <v>113967</v>
      </c>
    </row>
    <row r="210" spans="1:3" x14ac:dyDescent="0.25">
      <c r="A210" s="2" t="s">
        <v>80</v>
      </c>
      <c r="B210" s="2" t="s">
        <v>13</v>
      </c>
      <c r="C210" s="2">
        <v>83622</v>
      </c>
    </row>
    <row r="211" spans="1:3" x14ac:dyDescent="0.25">
      <c r="A211" s="2" t="s">
        <v>496</v>
      </c>
      <c r="B211" s="2" t="s">
        <v>13</v>
      </c>
      <c r="C211" s="2">
        <v>29325</v>
      </c>
    </row>
    <row r="212" spans="1:3" x14ac:dyDescent="0.25">
      <c r="A212" s="2" t="s">
        <v>498</v>
      </c>
      <c r="B212" s="2" t="s">
        <v>10</v>
      </c>
      <c r="C212" s="2">
        <v>10104</v>
      </c>
    </row>
    <row r="213" spans="1:3" x14ac:dyDescent="0.25">
      <c r="A213" s="2" t="s">
        <v>500</v>
      </c>
      <c r="B213" s="2" t="s">
        <v>37</v>
      </c>
      <c r="C213" s="2">
        <v>55570</v>
      </c>
    </row>
    <row r="214" spans="1:3" x14ac:dyDescent="0.25">
      <c r="A214" s="2" t="s">
        <v>502</v>
      </c>
      <c r="B214" s="2" t="s">
        <v>37</v>
      </c>
      <c r="C214" s="2">
        <v>90222</v>
      </c>
    </row>
    <row r="215" spans="1:3" x14ac:dyDescent="0.25">
      <c r="A215" s="2" t="s">
        <v>504</v>
      </c>
      <c r="B215" s="2" t="s">
        <v>10</v>
      </c>
      <c r="C215" s="2">
        <v>29750</v>
      </c>
    </row>
    <row r="216" spans="1:3" x14ac:dyDescent="0.25">
      <c r="A216" s="2" t="s">
        <v>488</v>
      </c>
      <c r="B216" s="2" t="s">
        <v>13</v>
      </c>
      <c r="C216" s="2">
        <v>7266</v>
      </c>
    </row>
    <row r="217" spans="1:3" x14ac:dyDescent="0.25">
      <c r="A217" s="2" t="s">
        <v>490</v>
      </c>
      <c r="B217" s="2" t="s">
        <v>151</v>
      </c>
      <c r="C217" s="2">
        <v>14915</v>
      </c>
    </row>
    <row r="218" spans="1:3" x14ac:dyDescent="0.25">
      <c r="A218" s="2" t="s">
        <v>523</v>
      </c>
      <c r="B218" s="2" t="s">
        <v>151</v>
      </c>
      <c r="C218" s="2">
        <v>3987</v>
      </c>
    </row>
    <row r="219" spans="1:3" x14ac:dyDescent="0.25">
      <c r="A219" s="2" t="s">
        <v>482</v>
      </c>
      <c r="B219" s="2" t="s">
        <v>10</v>
      </c>
      <c r="C219" s="2">
        <v>48338</v>
      </c>
    </row>
    <row r="220" spans="1:3" x14ac:dyDescent="0.25">
      <c r="A220" s="2" t="s">
        <v>494</v>
      </c>
      <c r="B220" s="2" t="s">
        <v>151</v>
      </c>
      <c r="C220" s="2">
        <v>9817</v>
      </c>
    </row>
    <row r="221" spans="1:3" x14ac:dyDescent="0.25">
      <c r="A221" s="2" t="s">
        <v>470</v>
      </c>
      <c r="B221" s="2" t="s">
        <v>13</v>
      </c>
      <c r="C221" s="2">
        <v>30021</v>
      </c>
    </row>
    <row r="222" spans="1:3" x14ac:dyDescent="0.25">
      <c r="A222" s="2" t="s">
        <v>472</v>
      </c>
      <c r="B222" s="2" t="s">
        <v>13</v>
      </c>
      <c r="C222" s="2">
        <v>57017</v>
      </c>
    </row>
    <row r="223" spans="1:3" x14ac:dyDescent="0.25">
      <c r="A223" s="2" t="s">
        <v>442</v>
      </c>
      <c r="B223" s="2" t="s">
        <v>13</v>
      </c>
      <c r="C223" s="2">
        <v>64109</v>
      </c>
    </row>
    <row r="224" spans="1:3" x14ac:dyDescent="0.25">
      <c r="A224" s="2" t="s">
        <v>453</v>
      </c>
      <c r="B224" s="2" t="s">
        <v>447</v>
      </c>
      <c r="C224" s="2">
        <v>21927</v>
      </c>
    </row>
    <row r="225" spans="1:3" x14ac:dyDescent="0.25">
      <c r="A225" s="2" t="s">
        <v>571</v>
      </c>
      <c r="B225" s="2" t="s">
        <v>447</v>
      </c>
      <c r="C225" s="2">
        <v>32273</v>
      </c>
    </row>
    <row r="226" spans="1:3" x14ac:dyDescent="0.25">
      <c r="A226" s="2" t="s">
        <v>467</v>
      </c>
      <c r="B226" s="2" t="s">
        <v>447</v>
      </c>
      <c r="C226" s="2">
        <v>83083</v>
      </c>
    </row>
    <row r="227" spans="1:3" x14ac:dyDescent="0.25">
      <c r="A227" s="2" t="s">
        <v>446</v>
      </c>
      <c r="B227" s="2" t="s">
        <v>447</v>
      </c>
      <c r="C227" s="2">
        <v>43991</v>
      </c>
    </row>
    <row r="228" spans="1:3" x14ac:dyDescent="0.25">
      <c r="A228" s="2" t="s">
        <v>449</v>
      </c>
      <c r="B228" s="2" t="s">
        <v>10</v>
      </c>
      <c r="C228" s="2">
        <v>9121</v>
      </c>
    </row>
    <row r="229" spans="1:3" x14ac:dyDescent="0.25">
      <c r="A229" s="2" t="s">
        <v>444</v>
      </c>
      <c r="B229" s="2" t="s">
        <v>4</v>
      </c>
      <c r="C229" s="2">
        <v>54272</v>
      </c>
    </row>
    <row r="230" spans="1:3" x14ac:dyDescent="0.25">
      <c r="A230" s="2" t="s">
        <v>455</v>
      </c>
      <c r="B230" s="2" t="s">
        <v>4</v>
      </c>
      <c r="C230" s="2">
        <v>13615</v>
      </c>
    </row>
    <row r="231" spans="1:3" x14ac:dyDescent="0.25">
      <c r="A231" s="2" t="s">
        <v>451</v>
      </c>
      <c r="B231" s="2" t="s">
        <v>447</v>
      </c>
      <c r="C231" s="2">
        <v>29056</v>
      </c>
    </row>
    <row r="232" spans="1:3" x14ac:dyDescent="0.25">
      <c r="A232" s="2" t="s">
        <v>461</v>
      </c>
      <c r="B232" s="2" t="s">
        <v>151</v>
      </c>
      <c r="C232" s="2">
        <v>8152</v>
      </c>
    </row>
    <row r="233" spans="1:3" x14ac:dyDescent="0.25">
      <c r="A233" s="2" t="s">
        <v>459</v>
      </c>
      <c r="B233" s="2" t="s">
        <v>4</v>
      </c>
      <c r="C233" s="2">
        <v>76055</v>
      </c>
    </row>
    <row r="234" spans="1:3" x14ac:dyDescent="0.25">
      <c r="A234" s="2" t="s">
        <v>457</v>
      </c>
      <c r="B234" s="2" t="s">
        <v>447</v>
      </c>
      <c r="C234" s="2">
        <v>42942</v>
      </c>
    </row>
    <row r="235" spans="1:3" x14ac:dyDescent="0.25">
      <c r="A235" s="2" t="s">
        <v>463</v>
      </c>
      <c r="B235" s="2" t="s">
        <v>151</v>
      </c>
      <c r="C235" s="2">
        <v>20498</v>
      </c>
    </row>
    <row r="236" spans="1:3" x14ac:dyDescent="0.25">
      <c r="A236" s="2" t="s">
        <v>218</v>
      </c>
      <c r="B236" s="2" t="s">
        <v>219</v>
      </c>
      <c r="C236" s="2">
        <v>11108</v>
      </c>
    </row>
    <row r="237" spans="1:3" x14ac:dyDescent="0.25">
      <c r="A237" s="2" t="s">
        <v>275</v>
      </c>
      <c r="B237" s="2" t="s">
        <v>219</v>
      </c>
      <c r="C237" s="2">
        <v>55201</v>
      </c>
    </row>
    <row r="238" spans="1:3" x14ac:dyDescent="0.25">
      <c r="A238" s="2" t="s">
        <v>515</v>
      </c>
      <c r="B238" s="2" t="s">
        <v>10</v>
      </c>
      <c r="C238" s="2">
        <v>3385</v>
      </c>
    </row>
    <row r="239" spans="1:3" x14ac:dyDescent="0.25">
      <c r="A239" s="2" t="s">
        <v>273</v>
      </c>
      <c r="B239" s="2" t="s">
        <v>4</v>
      </c>
      <c r="C239" s="2">
        <v>51952</v>
      </c>
    </row>
    <row r="240" spans="1:3" x14ac:dyDescent="0.25">
      <c r="A240" s="2" t="s">
        <v>259</v>
      </c>
      <c r="B240" s="2" t="s">
        <v>219</v>
      </c>
      <c r="C240" s="2">
        <v>59962</v>
      </c>
    </row>
    <row r="241" spans="1:3" x14ac:dyDescent="0.25">
      <c r="A241" s="2" t="s">
        <v>221</v>
      </c>
      <c r="B241" s="2" t="s">
        <v>219</v>
      </c>
      <c r="C241" s="2">
        <v>62895</v>
      </c>
    </row>
    <row r="242" spans="1:3" x14ac:dyDescent="0.25">
      <c r="A242" s="2" t="s">
        <v>360</v>
      </c>
      <c r="B242" s="2" t="s">
        <v>219</v>
      </c>
      <c r="C242" s="2">
        <v>54193</v>
      </c>
    </row>
    <row r="243" spans="1:3" x14ac:dyDescent="0.25">
      <c r="A243" s="2" t="s">
        <v>362</v>
      </c>
      <c r="B243" s="2" t="s">
        <v>219</v>
      </c>
      <c r="C243" s="2">
        <v>25568</v>
      </c>
    </row>
    <row r="244" spans="1:3" x14ac:dyDescent="0.25">
      <c r="A244" s="2" t="s">
        <v>241</v>
      </c>
      <c r="B244" s="2" t="s">
        <v>4</v>
      </c>
      <c r="C244" s="2">
        <v>74873</v>
      </c>
    </row>
    <row r="245" spans="1:3" x14ac:dyDescent="0.25">
      <c r="A245" s="2" t="s">
        <v>243</v>
      </c>
      <c r="B245" s="2" t="s">
        <v>4</v>
      </c>
      <c r="C245" s="2">
        <v>196793</v>
      </c>
    </row>
    <row r="246" spans="1:3" x14ac:dyDescent="0.25">
      <c r="A246" s="2" t="s">
        <v>261</v>
      </c>
      <c r="B246" s="2" t="s">
        <v>4</v>
      </c>
      <c r="C246" s="2">
        <v>70276</v>
      </c>
    </row>
    <row r="247" spans="1:3" x14ac:dyDescent="0.25">
      <c r="A247" s="2" t="s">
        <v>257</v>
      </c>
      <c r="B247" s="2" t="s">
        <v>4</v>
      </c>
      <c r="C247" s="2">
        <v>110502</v>
      </c>
    </row>
    <row r="248" spans="1:3" x14ac:dyDescent="0.25">
      <c r="A248" s="2" t="s">
        <v>265</v>
      </c>
      <c r="B248" s="2" t="s">
        <v>4</v>
      </c>
      <c r="C248" s="2">
        <v>70335</v>
      </c>
    </row>
    <row r="249" spans="1:3" x14ac:dyDescent="0.25">
      <c r="A249" s="2" t="s">
        <v>249</v>
      </c>
      <c r="B249" s="2" t="s">
        <v>151</v>
      </c>
      <c r="C249" s="2">
        <v>8780</v>
      </c>
    </row>
    <row r="250" spans="1:3" x14ac:dyDescent="0.25">
      <c r="A250" s="2" t="s">
        <v>253</v>
      </c>
      <c r="B250" s="2" t="s">
        <v>151</v>
      </c>
      <c r="C250" s="2">
        <v>7856</v>
      </c>
    </row>
    <row r="251" spans="1:3" x14ac:dyDescent="0.25">
      <c r="A251" s="2" t="s">
        <v>263</v>
      </c>
      <c r="B251" s="2" t="s">
        <v>151</v>
      </c>
      <c r="C251" s="2">
        <v>11394</v>
      </c>
    </row>
    <row r="252" spans="1:3" x14ac:dyDescent="0.25">
      <c r="A252" s="2" t="s">
        <v>269</v>
      </c>
      <c r="B252" s="2" t="s">
        <v>16</v>
      </c>
      <c r="C252" s="2">
        <v>163440</v>
      </c>
    </row>
    <row r="253" spans="1:3" x14ac:dyDescent="0.25">
      <c r="A253" s="2" t="s">
        <v>255</v>
      </c>
      <c r="B253" s="2" t="s">
        <v>10</v>
      </c>
      <c r="C253" s="2">
        <v>3340</v>
      </c>
    </row>
    <row r="254" spans="1:3" x14ac:dyDescent="0.25">
      <c r="A254" s="2" t="s">
        <v>277</v>
      </c>
      <c r="B254" s="2" t="s">
        <v>151</v>
      </c>
      <c r="C254" s="2">
        <v>18952</v>
      </c>
    </row>
    <row r="255" spans="1:3" x14ac:dyDescent="0.25">
      <c r="A255" s="2" t="s">
        <v>251</v>
      </c>
      <c r="B255" s="2" t="s">
        <v>151</v>
      </c>
      <c r="C255" s="2">
        <v>7202</v>
      </c>
    </row>
    <row r="256" spans="1:3" x14ac:dyDescent="0.25">
      <c r="A256" s="2" t="s">
        <v>506</v>
      </c>
      <c r="B256" s="2" t="s">
        <v>219</v>
      </c>
      <c r="C256" s="2">
        <v>24215</v>
      </c>
    </row>
    <row r="257" spans="1:3" x14ac:dyDescent="0.25">
      <c r="A257" s="2" t="s">
        <v>36</v>
      </c>
      <c r="B257" s="2" t="s">
        <v>37</v>
      </c>
      <c r="C257" s="2">
        <v>131079</v>
      </c>
    </row>
    <row r="258" spans="1:3" x14ac:dyDescent="0.25">
      <c r="A258" s="2" t="s">
        <v>71</v>
      </c>
      <c r="B258" s="2" t="s">
        <v>16</v>
      </c>
      <c r="C258" s="2">
        <v>329520</v>
      </c>
    </row>
    <row r="259" spans="1:3" x14ac:dyDescent="0.25">
      <c r="A259" s="2" t="s">
        <v>231</v>
      </c>
      <c r="B259" s="2" t="s">
        <v>232</v>
      </c>
      <c r="C259" s="2">
        <v>445486</v>
      </c>
    </row>
    <row r="260" spans="1:3" x14ac:dyDescent="0.25">
      <c r="A260" s="2" t="s">
        <v>73</v>
      </c>
      <c r="B260" s="2" t="s">
        <v>37</v>
      </c>
      <c r="C260" s="2">
        <v>51880</v>
      </c>
    </row>
    <row r="261" spans="1:3" x14ac:dyDescent="0.25">
      <c r="A261" s="2" t="s">
        <v>64</v>
      </c>
      <c r="B261" s="2" t="s">
        <v>26</v>
      </c>
      <c r="C261" s="2">
        <v>24294</v>
      </c>
    </row>
    <row r="262" spans="1:3" x14ac:dyDescent="0.25">
      <c r="A262" s="2" t="s">
        <v>54</v>
      </c>
      <c r="B262" s="2" t="s">
        <v>37</v>
      </c>
      <c r="C262" s="2">
        <v>97584</v>
      </c>
    </row>
    <row r="263" spans="1:3" x14ac:dyDescent="0.25">
      <c r="A263" s="2" t="s">
        <v>368</v>
      </c>
      <c r="B263" s="2" t="s">
        <v>69</v>
      </c>
      <c r="C263" s="2">
        <v>52423</v>
      </c>
    </row>
    <row r="264" spans="1:3" x14ac:dyDescent="0.25">
      <c r="A264" s="2" t="s">
        <v>223</v>
      </c>
      <c r="B264" s="2" t="s">
        <v>69</v>
      </c>
      <c r="C264" s="2">
        <v>78298</v>
      </c>
    </row>
    <row r="265" spans="1:3" x14ac:dyDescent="0.25">
      <c r="A265" s="2" t="s">
        <v>366</v>
      </c>
      <c r="B265" s="2" t="s">
        <v>69</v>
      </c>
      <c r="C265" s="2">
        <v>66167</v>
      </c>
    </row>
    <row r="266" spans="1:3" x14ac:dyDescent="0.25">
      <c r="A266" s="2" t="s">
        <v>364</v>
      </c>
      <c r="B266" s="2" t="s">
        <v>69</v>
      </c>
      <c r="C266" s="2">
        <v>63456</v>
      </c>
    </row>
    <row r="267" spans="1:3" x14ac:dyDescent="0.25">
      <c r="A267" s="2" t="s">
        <v>52</v>
      </c>
      <c r="B267" s="2" t="s">
        <v>10</v>
      </c>
      <c r="C267" s="2">
        <v>18986</v>
      </c>
    </row>
    <row r="268" spans="1:3" x14ac:dyDescent="0.25">
      <c r="A268" s="2" t="s">
        <v>77</v>
      </c>
      <c r="B268" s="2" t="s">
        <v>78</v>
      </c>
      <c r="C268" s="2">
        <v>2676</v>
      </c>
    </row>
    <row r="269" spans="1:3" x14ac:dyDescent="0.25">
      <c r="A269" s="2" t="s">
        <v>66</v>
      </c>
      <c r="B269" s="2" t="s">
        <v>4</v>
      </c>
      <c r="C269" s="2">
        <v>54664</v>
      </c>
    </row>
    <row r="270" spans="1:3" x14ac:dyDescent="0.25">
      <c r="A270" s="2" t="s">
        <v>49</v>
      </c>
      <c r="B270" s="2" t="s">
        <v>50</v>
      </c>
      <c r="C270" s="2">
        <v>208570</v>
      </c>
    </row>
    <row r="271" spans="1:3" x14ac:dyDescent="0.25">
      <c r="A271" s="2" t="s">
        <v>45</v>
      </c>
      <c r="B271" s="2" t="s">
        <v>31</v>
      </c>
      <c r="C271" s="2">
        <v>103817</v>
      </c>
    </row>
    <row r="272" spans="1:3" x14ac:dyDescent="0.25">
      <c r="A272" s="2" t="s">
        <v>627</v>
      </c>
      <c r="B272" s="2" t="s">
        <v>10</v>
      </c>
      <c r="C272" s="2">
        <v>12290</v>
      </c>
    </row>
    <row r="273" spans="2:3" x14ac:dyDescent="0.25">
      <c r="B273" s="2" t="s">
        <v>34</v>
      </c>
      <c r="C273" s="2">
        <v>171356</v>
      </c>
    </row>
    <row r="274" spans="2:3" x14ac:dyDescent="0.25">
      <c r="B274" s="2" t="s">
        <v>16</v>
      </c>
      <c r="C274" s="2">
        <v>308286</v>
      </c>
    </row>
    <row r="275" spans="2:3" x14ac:dyDescent="0.25">
      <c r="B275" s="2" t="s">
        <v>85</v>
      </c>
      <c r="C275" s="2">
        <v>16178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74"/>
  <sheetViews>
    <sheetView tabSelected="1" workbookViewId="0">
      <selection activeCell="D11" sqref="D11"/>
    </sheetView>
  </sheetViews>
  <sheetFormatPr defaultRowHeight="15" x14ac:dyDescent="0.25"/>
  <cols>
    <col min="1" max="1" width="20.42578125" customWidth="1"/>
    <col min="2" max="2" width="24.85546875" customWidth="1"/>
    <col min="3" max="3" width="16.7109375" hidden="1" customWidth="1"/>
    <col min="4" max="4" width="23" customWidth="1"/>
    <col min="5" max="5" width="11.85546875" customWidth="1"/>
  </cols>
  <sheetData>
    <row r="1" spans="1:5" x14ac:dyDescent="0.25">
      <c r="A1" s="4" t="s">
        <v>0</v>
      </c>
      <c r="B1" s="4" t="s">
        <v>1</v>
      </c>
      <c r="C1" s="5" t="s">
        <v>2</v>
      </c>
      <c r="D1" s="10" t="s">
        <v>624</v>
      </c>
      <c r="E1" s="10" t="s">
        <v>2</v>
      </c>
    </row>
    <row r="2" spans="1:5" ht="17.25" hidden="1" customHeight="1" x14ac:dyDescent="0.25">
      <c r="A2" s="6" t="s">
        <v>3</v>
      </c>
      <c r="B2" s="6" t="s">
        <v>4</v>
      </c>
      <c r="C2" s="7" t="s">
        <v>5</v>
      </c>
      <c r="D2" s="11" t="str">
        <f>INDEX(Лист1!$A$1:$A$24,MATCH(MID(A2,1,SEARCH("/",SUBSTITUTE(A2,".","/",3))),Лист1!$B$1:$B$24,0))</f>
        <v>ДО "Центральный"</v>
      </c>
      <c r="E2" s="12">
        <f t="shared" ref="E2:E65" si="0">--SUBSTITUTE(C2," ",)</f>
        <v>49101</v>
      </c>
    </row>
    <row r="3" spans="1:5" ht="30.75" hidden="1" customHeight="1" x14ac:dyDescent="0.25">
      <c r="A3" s="8" t="s">
        <v>6</v>
      </c>
      <c r="B3" s="8" t="s">
        <v>7</v>
      </c>
      <c r="C3" s="9" t="s">
        <v>8</v>
      </c>
      <c r="D3" s="13" t="str">
        <f>INDEX(Лист1!$A$1:$A$24,MATCH(MID(A3,1,SEARCH("/",SUBSTITUTE(A3,".","/",3))),Лист1!$B$1:$B$24,0))</f>
        <v>ДО "На Ямской"</v>
      </c>
      <c r="E3" s="12">
        <f t="shared" si="0"/>
        <v>3299</v>
      </c>
    </row>
    <row r="4" spans="1:5" ht="15.75" hidden="1" customHeight="1" x14ac:dyDescent="0.25">
      <c r="A4" s="6" t="s">
        <v>9</v>
      </c>
      <c r="B4" s="6" t="s">
        <v>10</v>
      </c>
      <c r="C4" s="7" t="s">
        <v>11</v>
      </c>
      <c r="D4" s="11" t="str">
        <f>INDEX(Лист1!$A$1:$A$24,MATCH(MID(A4,1,SEARCH("/",SUBSTITUTE(A4,".","/",3))),Лист1!$B$1:$B$24,0))</f>
        <v>ДО "На Ямской"</v>
      </c>
      <c r="E4" s="12">
        <f t="shared" si="0"/>
        <v>37726</v>
      </c>
    </row>
    <row r="5" spans="1:5" ht="13.5" hidden="1" customHeight="1" x14ac:dyDescent="0.25">
      <c r="A5" s="8" t="s">
        <v>12</v>
      </c>
      <c r="B5" s="8" t="s">
        <v>13</v>
      </c>
      <c r="C5" s="9" t="s">
        <v>14</v>
      </c>
      <c r="D5" s="13" t="str">
        <f>INDEX(Лист1!$A$1:$A$24,MATCH(MID(A5,1,SEARCH("/",SUBSTITUTE(A5,".","/",3))),Лист1!$B$1:$B$24,0))</f>
        <v>ДО "На Ямской"</v>
      </c>
      <c r="E5" s="12">
        <f t="shared" si="0"/>
        <v>102336</v>
      </c>
    </row>
    <row r="6" spans="1:5" ht="12" hidden="1" customHeight="1" x14ac:dyDescent="0.25">
      <c r="A6" s="6" t="s">
        <v>15</v>
      </c>
      <c r="B6" s="6" t="s">
        <v>16</v>
      </c>
      <c r="C6" s="7" t="s">
        <v>17</v>
      </c>
      <c r="D6" s="11" t="str">
        <f>INDEX(Лист1!$A$1:$A$24,MATCH(MID(A6,1,SEARCH("/",SUBSTITUTE(A6,".","/",3))),Лист1!$B$1:$B$24,0))</f>
        <v>ДО "На Ямской"</v>
      </c>
      <c r="E6" s="12">
        <f t="shared" si="0"/>
        <v>113967</v>
      </c>
    </row>
    <row r="7" spans="1:5" ht="16.5" hidden="1" customHeight="1" x14ac:dyDescent="0.25">
      <c r="A7" s="8" t="s">
        <v>18</v>
      </c>
      <c r="B7" s="8" t="s">
        <v>19</v>
      </c>
      <c r="C7" s="9" t="s">
        <v>20</v>
      </c>
      <c r="D7" s="13" t="str">
        <f>INDEX(Лист1!$A$1:$A$24,MATCH(MID(A7,1,SEARCH("/",SUBSTITUTE(A7,".","/",3))),Лист1!$B$1:$B$24,0))</f>
        <v>ДО "Центральный"</v>
      </c>
      <c r="E7" s="12">
        <f t="shared" si="0"/>
        <v>279469</v>
      </c>
    </row>
    <row r="8" spans="1:5" ht="15.75" hidden="1" customHeight="1" x14ac:dyDescent="0.25">
      <c r="A8" s="6" t="s">
        <v>21</v>
      </c>
      <c r="B8" s="6" t="s">
        <v>22</v>
      </c>
      <c r="C8" s="7" t="s">
        <v>23</v>
      </c>
      <c r="D8" s="11" t="str">
        <f>INDEX(Лист1!$A$1:$A$24,MATCH(MID(A8,1,SEARCH("/",SUBSTITUTE(A8,".","/",3))),Лист1!$B$1:$B$24,0))</f>
        <v>ДО "Центральный"</v>
      </c>
      <c r="E8" s="12">
        <f t="shared" si="0"/>
        <v>432181</v>
      </c>
    </row>
    <row r="9" spans="1:5" x14ac:dyDescent="0.25">
      <c r="A9" s="6" t="s">
        <v>25</v>
      </c>
      <c r="B9" s="6" t="s">
        <v>26</v>
      </c>
      <c r="C9" s="7" t="s">
        <v>27</v>
      </c>
      <c r="D9" s="11" t="str">
        <f>INDEX(Лист1!$A$1:$A$24,MATCH(MID(A9,1,SEARCH("/",SUBSTITUTE(A9,".","/",3))),Лист1!$B$1:$B$24,0))</f>
        <v>ДО "Центральный"</v>
      </c>
      <c r="E9" s="12">
        <f t="shared" si="0"/>
        <v>22600</v>
      </c>
    </row>
    <row r="10" spans="1:5" x14ac:dyDescent="0.25">
      <c r="A10" s="8" t="s">
        <v>28</v>
      </c>
      <c r="B10" s="8" t="s">
        <v>26</v>
      </c>
      <c r="C10" s="9" t="s">
        <v>29</v>
      </c>
      <c r="D10" s="13" t="str">
        <f>INDEX(Лист1!$A$1:$A$24,MATCH(MID(A10,1,SEARCH("/",SUBSTITUTE(A10,".","/",3))),Лист1!$B$1:$B$24,0))</f>
        <v>ДО "Заречный"</v>
      </c>
      <c r="E10" s="12">
        <f t="shared" si="0"/>
        <v>21229</v>
      </c>
    </row>
    <row r="11" spans="1:5" ht="18.75" hidden="1" customHeight="1" x14ac:dyDescent="0.25">
      <c r="A11" s="6" t="s">
        <v>30</v>
      </c>
      <c r="B11" s="6" t="s">
        <v>31</v>
      </c>
      <c r="C11" s="7" t="s">
        <v>32</v>
      </c>
      <c r="D11" s="11" t="str">
        <f>INDEX(Лист1!$A$1:$A$24,MATCH(MID(A11,1,SEARCH("/",SUBSTITUTE(A11,".","/",3))),Лист1!$B$1:$B$24,0))</f>
        <v>ДО "Заречный"</v>
      </c>
      <c r="E11" s="12">
        <f t="shared" si="0"/>
        <v>90500</v>
      </c>
    </row>
    <row r="12" spans="1:5" ht="16.5" hidden="1" customHeight="1" x14ac:dyDescent="0.25">
      <c r="A12" s="8" t="s">
        <v>33</v>
      </c>
      <c r="B12" s="8" t="s">
        <v>34</v>
      </c>
      <c r="C12" s="9" t="s">
        <v>35</v>
      </c>
      <c r="D12" s="13" t="str">
        <f>INDEX(Лист1!$A$1:$A$24,MATCH(MID(A12,1,SEARCH("/",SUBSTITUTE(A12,".","/",3))),Лист1!$B$1:$B$24,0))</f>
        <v>ДО "Заречный"</v>
      </c>
      <c r="E12" s="12">
        <f t="shared" si="0"/>
        <v>313691</v>
      </c>
    </row>
    <row r="13" spans="1:5" ht="15.75" hidden="1" customHeight="1" x14ac:dyDescent="0.25">
      <c r="A13" s="6" t="s">
        <v>36</v>
      </c>
      <c r="B13" s="6" t="s">
        <v>37</v>
      </c>
      <c r="C13" s="7" t="s">
        <v>38</v>
      </c>
      <c r="D13" s="11" t="str">
        <f>INDEX(Лист1!$A$1:$A$24,MATCH(MID(A13,1,SEARCH("/",SUBSTITUTE(A13,".","/",3))),Лист1!$B$1:$B$24,0))</f>
        <v>Юбилейный</v>
      </c>
      <c r="E13" s="12">
        <f t="shared" si="0"/>
        <v>131079</v>
      </c>
    </row>
    <row r="14" spans="1:5" ht="16.5" hidden="1" customHeight="1" x14ac:dyDescent="0.25">
      <c r="A14" s="8" t="s">
        <v>39</v>
      </c>
      <c r="B14" s="8" t="s">
        <v>31</v>
      </c>
      <c r="C14" s="9" t="s">
        <v>40</v>
      </c>
      <c r="D14" s="13" t="str">
        <f>INDEX(Лист1!$A$1:$A$24,MATCH(MID(A14,1,SEARCH("/",SUBSTITUTE(A14,".","/",3))),Лист1!$B$1:$B$24,0))</f>
        <v>ДО "Пермякова"</v>
      </c>
      <c r="E14" s="12">
        <f t="shared" si="0"/>
        <v>346782</v>
      </c>
    </row>
    <row r="15" spans="1:5" ht="15.75" hidden="1" customHeight="1" x14ac:dyDescent="0.25">
      <c r="A15" s="6" t="s">
        <v>41</v>
      </c>
      <c r="B15" s="6" t="s">
        <v>16</v>
      </c>
      <c r="C15" s="7" t="s">
        <v>42</v>
      </c>
      <c r="D15" s="11" t="str">
        <f>INDEX(Лист1!$A$1:$A$24,MATCH(MID(A15,1,SEARCH("/",SUBSTITUTE(A15,".","/",3))),Лист1!$B$1:$B$24,0))</f>
        <v>ДО "Заречный"</v>
      </c>
      <c r="E15" s="12">
        <f t="shared" si="0"/>
        <v>258086</v>
      </c>
    </row>
    <row r="16" spans="1:5" ht="15" hidden="1" customHeight="1" x14ac:dyDescent="0.25">
      <c r="A16" s="8" t="s">
        <v>43</v>
      </c>
      <c r="B16" s="8" t="s">
        <v>4</v>
      </c>
      <c r="C16" s="9" t="s">
        <v>44</v>
      </c>
      <c r="D16" s="13" t="str">
        <f>INDEX(Лист1!$A$1:$A$24,MATCH(MID(A16,1,SEARCH("/",SUBSTITUTE(A16,".","/",3))),Лист1!$B$1:$B$24,0))</f>
        <v>ДО "Пермякова"</v>
      </c>
      <c r="E16" s="12">
        <f t="shared" si="0"/>
        <v>23320</v>
      </c>
    </row>
    <row r="17" spans="1:5" ht="17.25" hidden="1" customHeight="1" x14ac:dyDescent="0.25">
      <c r="A17" s="6" t="s">
        <v>45</v>
      </c>
      <c r="B17" s="6" t="s">
        <v>31</v>
      </c>
      <c r="C17" s="7" t="s">
        <v>46</v>
      </c>
      <c r="D17" s="11" t="str">
        <f>INDEX(Лист1!$A$1:$A$24,MATCH(MID(A17,1,SEARCH("/",SUBSTITUTE(A17,".","/",3))),Лист1!$B$1:$B$24,0))</f>
        <v>Юбилейный</v>
      </c>
      <c r="E17" s="12">
        <f t="shared" si="0"/>
        <v>103817</v>
      </c>
    </row>
    <row r="18" spans="1:5" ht="16.5" hidden="1" customHeight="1" x14ac:dyDescent="0.25">
      <c r="A18" s="8" t="s">
        <v>47</v>
      </c>
      <c r="B18" s="8" t="s">
        <v>31</v>
      </c>
      <c r="C18" s="9" t="s">
        <v>48</v>
      </c>
      <c r="D18" s="13" t="str">
        <f>INDEX(Лист1!$A$1:$A$24,MATCH(MID(A18,1,SEARCH("/",SUBSTITUTE(A18,".","/",3))),Лист1!$B$1:$B$24,0))</f>
        <v>ДО "Пермякова"</v>
      </c>
      <c r="E18" s="12">
        <f t="shared" si="0"/>
        <v>178221</v>
      </c>
    </row>
    <row r="19" spans="1:5" ht="15.75" hidden="1" customHeight="1" x14ac:dyDescent="0.25">
      <c r="A19" s="6" t="s">
        <v>49</v>
      </c>
      <c r="B19" s="6" t="s">
        <v>50</v>
      </c>
      <c r="C19" s="7" t="s">
        <v>51</v>
      </c>
      <c r="D19" s="11" t="str">
        <f>INDEX(Лист1!$A$1:$A$24,MATCH(MID(A19,1,SEARCH("/",SUBSTITUTE(A19,".","/",3))),Лист1!$B$1:$B$24,0))</f>
        <v>Юбилейный</v>
      </c>
      <c r="E19" s="12">
        <f t="shared" si="0"/>
        <v>208570</v>
      </c>
    </row>
    <row r="20" spans="1:5" ht="15" hidden="1" customHeight="1" x14ac:dyDescent="0.25">
      <c r="A20" s="8" t="s">
        <v>52</v>
      </c>
      <c r="B20" s="8" t="s">
        <v>10</v>
      </c>
      <c r="C20" s="9" t="s">
        <v>53</v>
      </c>
      <c r="D20" s="13" t="str">
        <f>INDEX(Лист1!$A$1:$A$24,MATCH(MID(A20,1,SEARCH("/",SUBSTITUTE(A20,".","/",3))),Лист1!$B$1:$B$24,0))</f>
        <v>Юбилейный</v>
      </c>
      <c r="E20" s="12">
        <f t="shared" si="0"/>
        <v>18986</v>
      </c>
    </row>
    <row r="21" spans="1:5" ht="15.75" hidden="1" customHeight="1" x14ac:dyDescent="0.25">
      <c r="A21" s="6" t="s">
        <v>54</v>
      </c>
      <c r="B21" s="6" t="s">
        <v>37</v>
      </c>
      <c r="C21" s="7" t="s">
        <v>55</v>
      </c>
      <c r="D21" s="11" t="str">
        <f>INDEX(Лист1!$A$1:$A$24,MATCH(MID(A21,1,SEARCH("/",SUBSTITUTE(A21,".","/",3))),Лист1!$B$1:$B$24,0))</f>
        <v>Юбилейный</v>
      </c>
      <c r="E21" s="12">
        <f t="shared" si="0"/>
        <v>97584</v>
      </c>
    </row>
    <row r="22" spans="1:5" ht="14.25" hidden="1" customHeight="1" x14ac:dyDescent="0.25">
      <c r="A22" s="8" t="s">
        <v>56</v>
      </c>
      <c r="B22" s="8" t="s">
        <v>50</v>
      </c>
      <c r="C22" s="9" t="s">
        <v>57</v>
      </c>
      <c r="D22" s="13" t="str">
        <f>INDEX(Лист1!$A$1:$A$24,MATCH(MID(A22,1,SEARCH("/",SUBSTITUTE(A22,".","/",3))),Лист1!$B$1:$B$24,0))</f>
        <v>ДО "Пермякова"</v>
      </c>
      <c r="E22" s="12">
        <f t="shared" si="0"/>
        <v>746680</v>
      </c>
    </row>
    <row r="23" spans="1:5" ht="16.5" customHeight="1" x14ac:dyDescent="0.25">
      <c r="A23" s="6" t="s">
        <v>58</v>
      </c>
      <c r="B23" s="6" t="s">
        <v>26</v>
      </c>
      <c r="C23" s="7" t="s">
        <v>59</v>
      </c>
      <c r="D23" s="11" t="str">
        <f>INDEX(Лист1!$A$1:$A$24,MATCH(MID(A23,1,SEARCH("/",SUBSTITUTE(A23,".","/",3))),Лист1!$B$1:$B$24,0))</f>
        <v>ДО "Пермякова"</v>
      </c>
      <c r="E23" s="12">
        <f t="shared" si="0"/>
        <v>18956</v>
      </c>
    </row>
    <row r="24" spans="1:5" ht="15.75" hidden="1" customHeight="1" x14ac:dyDescent="0.25">
      <c r="A24" s="8" t="s">
        <v>60</v>
      </c>
      <c r="B24" s="8" t="s">
        <v>24</v>
      </c>
      <c r="C24" s="9" t="s">
        <v>61</v>
      </c>
      <c r="D24" s="13" t="str">
        <f>INDEX(Лист1!$A$1:$A$24,MATCH(MID(A24,1,SEARCH("/",SUBSTITUTE(A24,".","/",3))),Лист1!$B$1:$B$24,0))</f>
        <v>ДО "Заречный"</v>
      </c>
      <c r="E24" s="12">
        <f t="shared" si="0"/>
        <v>236230</v>
      </c>
    </row>
    <row r="25" spans="1:5" ht="18" hidden="1" customHeight="1" x14ac:dyDescent="0.25">
      <c r="A25" s="6" t="s">
        <v>62</v>
      </c>
      <c r="B25" s="6" t="s">
        <v>4</v>
      </c>
      <c r="C25" s="7" t="s">
        <v>63</v>
      </c>
      <c r="D25" s="11" t="str">
        <f>INDEX(Лист1!$A$1:$A$24,MATCH(MID(A25,1,SEARCH("/",SUBSTITUTE(A25,".","/",3))),Лист1!$B$1:$B$24,0))</f>
        <v>ДО "Пермякова"</v>
      </c>
      <c r="E25" s="12">
        <f t="shared" si="0"/>
        <v>63489</v>
      </c>
    </row>
    <row r="26" spans="1:5" ht="18.75" customHeight="1" x14ac:dyDescent="0.25">
      <c r="A26" s="8" t="s">
        <v>64</v>
      </c>
      <c r="B26" s="8" t="s">
        <v>26</v>
      </c>
      <c r="C26" s="9" t="s">
        <v>65</v>
      </c>
      <c r="D26" s="13" t="str">
        <f>INDEX(Лист1!$A$1:$A$24,MATCH(MID(A26,1,SEARCH("/",SUBSTITUTE(A26,".","/",3))),Лист1!$B$1:$B$24,0))</f>
        <v>Юбилейный</v>
      </c>
      <c r="E26" s="12">
        <f t="shared" si="0"/>
        <v>24294</v>
      </c>
    </row>
    <row r="27" spans="1:5" ht="14.25" hidden="1" customHeight="1" x14ac:dyDescent="0.25">
      <c r="A27" s="6" t="s">
        <v>66</v>
      </c>
      <c r="B27" s="6" t="s">
        <v>4</v>
      </c>
      <c r="C27" s="7" t="s">
        <v>67</v>
      </c>
      <c r="D27" s="11" t="str">
        <f>INDEX(Лист1!$A$1:$A$24,MATCH(MID(A27,1,SEARCH("/",SUBSTITUTE(A27,".","/",3))),Лист1!$B$1:$B$24,0))</f>
        <v>Юбилейный</v>
      </c>
      <c r="E27" s="12">
        <f t="shared" si="0"/>
        <v>54664</v>
      </c>
    </row>
    <row r="28" spans="1:5" ht="14.25" hidden="1" customHeight="1" x14ac:dyDescent="0.25">
      <c r="A28" s="8" t="s">
        <v>68</v>
      </c>
      <c r="B28" s="8" t="s">
        <v>69</v>
      </c>
      <c r="C28" s="9" t="s">
        <v>70</v>
      </c>
      <c r="D28" s="13" t="str">
        <f>INDEX(Лист1!$A$1:$A$24,MATCH(MID(A28,1,SEARCH("/",SUBSTITUTE(A28,".","/",3))),Лист1!$B$1:$B$24,0))</f>
        <v>ДО "Пермякова"</v>
      </c>
      <c r="E28" s="12">
        <f t="shared" si="0"/>
        <v>27164</v>
      </c>
    </row>
    <row r="29" spans="1:5" ht="15" hidden="1" customHeight="1" x14ac:dyDescent="0.25">
      <c r="A29" s="6" t="s">
        <v>71</v>
      </c>
      <c r="B29" s="6" t="s">
        <v>16</v>
      </c>
      <c r="C29" s="7" t="s">
        <v>72</v>
      </c>
      <c r="D29" s="11" t="str">
        <f>INDEX(Лист1!$A$1:$A$24,MATCH(MID(A29,1,SEARCH("/",SUBSTITUTE(A29,".","/",3))),Лист1!$B$1:$B$24,0))</f>
        <v>Юбилейный</v>
      </c>
      <c r="E29" s="12">
        <f t="shared" si="0"/>
        <v>329520</v>
      </c>
    </row>
    <row r="30" spans="1:5" ht="12" hidden="1" customHeight="1" x14ac:dyDescent="0.25">
      <c r="A30" s="8" t="s">
        <v>73</v>
      </c>
      <c r="B30" s="8" t="s">
        <v>37</v>
      </c>
      <c r="C30" s="9" t="s">
        <v>74</v>
      </c>
      <c r="D30" s="13" t="str">
        <f>INDEX(Лист1!$A$1:$A$24,MATCH(MID(A30,1,SEARCH("/",SUBSTITUTE(A30,".","/",3))),Лист1!$B$1:$B$24,0))</f>
        <v>Юбилейный</v>
      </c>
      <c r="E30" s="12">
        <f t="shared" si="0"/>
        <v>51880</v>
      </c>
    </row>
    <row r="31" spans="1:5" ht="14.25" hidden="1" customHeight="1" x14ac:dyDescent="0.25">
      <c r="A31" s="6" t="s">
        <v>75</v>
      </c>
      <c r="B31" s="6" t="s">
        <v>24</v>
      </c>
      <c r="C31" s="7" t="s">
        <v>76</v>
      </c>
      <c r="D31" s="11" t="str">
        <f>INDEX(Лист1!$A$1:$A$24,MATCH(MID(A31,1,SEARCH("/",SUBSTITUTE(A31,".","/",3))),Лист1!$B$1:$B$24,0))</f>
        <v>ДО "Пермякова"</v>
      </c>
      <c r="E31" s="12">
        <f t="shared" si="0"/>
        <v>208140</v>
      </c>
    </row>
    <row r="32" spans="1:5" ht="19.5" customHeight="1" x14ac:dyDescent="0.25">
      <c r="A32" s="8" t="s">
        <v>77</v>
      </c>
      <c r="B32" s="8" t="s">
        <v>78</v>
      </c>
      <c r="C32" s="9" t="s">
        <v>79</v>
      </c>
      <c r="D32" s="13" t="str">
        <f>INDEX(Лист1!$A$1:$A$24,MATCH(MID(A32,1,SEARCH("/",SUBSTITUTE(A32,".","/",3))),Лист1!$B$1:$B$24,0))</f>
        <v>Юбилейный</v>
      </c>
      <c r="E32" s="12">
        <f t="shared" si="0"/>
        <v>2676</v>
      </c>
    </row>
    <row r="33" spans="1:5" ht="13.5" hidden="1" customHeight="1" x14ac:dyDescent="0.25">
      <c r="A33" s="8" t="s">
        <v>80</v>
      </c>
      <c r="B33" s="8" t="s">
        <v>13</v>
      </c>
      <c r="C33" s="9" t="s">
        <v>81</v>
      </c>
      <c r="D33" s="13" t="str">
        <f>INDEX(Лист1!$A$1:$A$24,MATCH(MID(A33,1,SEARCH("/",SUBSTITUTE(A33,".","/",3))),Лист1!$B$1:$B$24,0))</f>
        <v>ДО "На Ямской"</v>
      </c>
      <c r="E33" s="12">
        <f t="shared" si="0"/>
        <v>83622</v>
      </c>
    </row>
    <row r="34" spans="1:5" ht="17.25" hidden="1" customHeight="1" x14ac:dyDescent="0.25">
      <c r="A34" s="6" t="s">
        <v>82</v>
      </c>
      <c r="B34" s="6" t="s">
        <v>13</v>
      </c>
      <c r="C34" s="7" t="s">
        <v>83</v>
      </c>
      <c r="D34" s="11" t="str">
        <f>INDEX(Лист1!$A$1:$A$24,MATCH(MID(A34,1,SEARCH("/",SUBSTITUTE(A34,".","/",3))),Лист1!$B$1:$B$24,0))</f>
        <v>ДО "На Ямской"</v>
      </c>
      <c r="E34" s="12">
        <f t="shared" si="0"/>
        <v>89295</v>
      </c>
    </row>
    <row r="35" spans="1:5" ht="16.5" hidden="1" customHeight="1" x14ac:dyDescent="0.25">
      <c r="A35" s="8" t="s">
        <v>84</v>
      </c>
      <c r="B35" s="8" t="s">
        <v>85</v>
      </c>
      <c r="C35" s="9" t="s">
        <v>86</v>
      </c>
      <c r="D35" s="13" t="str">
        <f>INDEX(Лист1!$A$1:$A$24,MATCH(MID(A35,1,SEARCH("/",SUBSTITUTE(A35,".","/",3))),Лист1!$B$1:$B$24,0))</f>
        <v>ДО "На Ямской"</v>
      </c>
      <c r="E35" s="12">
        <f t="shared" si="0"/>
        <v>7494</v>
      </c>
    </row>
    <row r="36" spans="1:5" ht="15.75" hidden="1" customHeight="1" x14ac:dyDescent="0.25">
      <c r="A36" s="6" t="s">
        <v>87</v>
      </c>
      <c r="B36" s="6" t="s">
        <v>31</v>
      </c>
      <c r="C36" s="7" t="s">
        <v>88</v>
      </c>
      <c r="D36" s="11" t="str">
        <f>INDEX(Лист1!$A$1:$A$24,MATCH(MID(A36,1,SEARCH("/",SUBSTITUTE(A36,".","/",3))),Лист1!$B$1:$B$24,0))</f>
        <v>ДО "Заречный"</v>
      </c>
      <c r="E36" s="12">
        <f t="shared" si="0"/>
        <v>106629</v>
      </c>
    </row>
    <row r="37" spans="1:5" ht="14.25" hidden="1" customHeight="1" x14ac:dyDescent="0.25">
      <c r="A37" s="8" t="s">
        <v>89</v>
      </c>
      <c r="B37" s="8" t="s">
        <v>16</v>
      </c>
      <c r="C37" s="9" t="s">
        <v>90</v>
      </c>
      <c r="D37" s="13" t="str">
        <f>INDEX(Лист1!$A$1:$A$24,MATCH(MID(A37,1,SEARCH("/",SUBSTITUTE(A37,".","/",3))),Лист1!$B$1:$B$24,0))</f>
        <v>ДО "На Ямской"</v>
      </c>
      <c r="E37" s="12">
        <f t="shared" si="0"/>
        <v>105480</v>
      </c>
    </row>
    <row r="38" spans="1:5" ht="16.5" hidden="1" customHeight="1" x14ac:dyDescent="0.25">
      <c r="A38" s="6" t="s">
        <v>91</v>
      </c>
      <c r="B38" s="6" t="s">
        <v>16</v>
      </c>
      <c r="C38" s="7" t="s">
        <v>92</v>
      </c>
      <c r="D38" s="11" t="str">
        <f>INDEX(Лист1!$A$1:$A$24,MATCH(MID(A38,1,SEARCH("/",SUBSTITUTE(A38,".","/",3))),Лист1!$B$1:$B$24,0))</f>
        <v>РОО "Тюменский"</v>
      </c>
      <c r="E38" s="12">
        <f t="shared" si="0"/>
        <v>154373</v>
      </c>
    </row>
    <row r="39" spans="1:5" ht="15.75" hidden="1" customHeight="1" x14ac:dyDescent="0.25">
      <c r="A39" s="8" t="s">
        <v>93</v>
      </c>
      <c r="B39" s="8" t="s">
        <v>16</v>
      </c>
      <c r="C39" s="9" t="s">
        <v>94</v>
      </c>
      <c r="D39" s="13" t="str">
        <f>INDEX(Лист1!$A$1:$A$24,MATCH(MID(A39,1,SEARCH("/",SUBSTITUTE(A39,".","/",3))),Лист1!$B$1:$B$24,0))</f>
        <v>РОО "Тюменский"</v>
      </c>
      <c r="E39" s="12">
        <f t="shared" si="0"/>
        <v>120475</v>
      </c>
    </row>
    <row r="40" spans="1:5" ht="15.75" customHeight="1" x14ac:dyDescent="0.25">
      <c r="A40" s="6" t="s">
        <v>95</v>
      </c>
      <c r="B40" s="6" t="s">
        <v>96</v>
      </c>
      <c r="C40" s="7"/>
      <c r="D40" s="10" t="str">
        <f>INDEX(Лист1!$A$1:$A$24,MATCH(MID(A40,1,SEARCH("/",SUBSTITUTE(A40,".","/",3))),Лист1!$B$1:$B$24,0))</f>
        <v>РОО "Тюменский"</v>
      </c>
      <c r="E40" s="12" t="e">
        <f t="shared" si="0"/>
        <v>#VALUE!</v>
      </c>
    </row>
    <row r="41" spans="1:5" ht="15.75" customHeight="1" x14ac:dyDescent="0.25">
      <c r="A41" s="8" t="s">
        <v>97</v>
      </c>
      <c r="B41" s="8" t="s">
        <v>26</v>
      </c>
      <c r="C41" s="9" t="s">
        <v>98</v>
      </c>
      <c r="D41" s="11" t="str">
        <f>INDEX(Лист1!$A$1:$A$24,MATCH(MID(A41,1,SEARCH("/",SUBSTITUTE(A41,".","/",3))),Лист1!$B$1:$B$24,0))</f>
        <v>РОО "Тюменский"</v>
      </c>
      <c r="E41" s="12">
        <f t="shared" si="0"/>
        <v>16560</v>
      </c>
    </row>
    <row r="42" spans="1:5" ht="15" hidden="1" customHeight="1" x14ac:dyDescent="0.25">
      <c r="A42" s="6" t="s">
        <v>99</v>
      </c>
      <c r="B42" s="6" t="s">
        <v>10</v>
      </c>
      <c r="C42" s="7" t="s">
        <v>100</v>
      </c>
      <c r="D42" s="13" t="str">
        <f>INDEX(Лист1!$A$1:$A$24,MATCH(MID(A42,1,SEARCH("/",SUBSTITUTE(A42,".","/",3))),Лист1!$B$1:$B$24,0))</f>
        <v>РОО "Тюменский"</v>
      </c>
      <c r="E42" s="12">
        <f t="shared" si="0"/>
        <v>65036</v>
      </c>
    </row>
    <row r="43" spans="1:5" ht="15.75" hidden="1" customHeight="1" x14ac:dyDescent="0.25">
      <c r="A43" s="8" t="s">
        <v>101</v>
      </c>
      <c r="B43" s="8" t="s">
        <v>10</v>
      </c>
      <c r="C43" s="9" t="s">
        <v>102</v>
      </c>
      <c r="D43" s="11" t="str">
        <f>INDEX(Лист1!$A$1:$A$24,MATCH(MID(A43,1,SEARCH("/",SUBSTITUTE(A43,".","/",3))),Лист1!$B$1:$B$24,0))</f>
        <v>РОО "Тюменский"</v>
      </c>
      <c r="E43" s="12">
        <f t="shared" si="0"/>
        <v>13970</v>
      </c>
    </row>
    <row r="44" spans="1:5" ht="14.25" hidden="1" customHeight="1" x14ac:dyDescent="0.25">
      <c r="A44" s="6" t="s">
        <v>103</v>
      </c>
      <c r="B44" s="6" t="s">
        <v>31</v>
      </c>
      <c r="C44" s="7" t="s">
        <v>104</v>
      </c>
      <c r="D44" s="13" t="str">
        <f>INDEX(Лист1!$A$1:$A$24,MATCH(MID(A44,1,SEARCH("/",SUBSTITUTE(A44,".","/",3))),Лист1!$B$1:$B$24,0))</f>
        <v>РОО "Тюменский"</v>
      </c>
      <c r="E44" s="12">
        <f t="shared" si="0"/>
        <v>178888</v>
      </c>
    </row>
    <row r="45" spans="1:5" ht="15" hidden="1" customHeight="1" x14ac:dyDescent="0.25">
      <c r="A45" s="8" t="s">
        <v>105</v>
      </c>
      <c r="B45" s="8" t="s">
        <v>31</v>
      </c>
      <c r="C45" s="9" t="s">
        <v>106</v>
      </c>
      <c r="D45" s="11" t="str">
        <f>INDEX(Лист1!$A$1:$A$24,MATCH(MID(A45,1,SEARCH("/",SUBSTITUTE(A45,".","/",3))),Лист1!$B$1:$B$24,0))</f>
        <v>РОО "Тюменский"</v>
      </c>
      <c r="E45" s="12">
        <f t="shared" si="0"/>
        <v>126746</v>
      </c>
    </row>
    <row r="46" spans="1:5" ht="16.5" hidden="1" customHeight="1" x14ac:dyDescent="0.25">
      <c r="A46" s="6" t="s">
        <v>107</v>
      </c>
      <c r="B46" s="6" t="s">
        <v>50</v>
      </c>
      <c r="C46" s="7" t="s">
        <v>108</v>
      </c>
      <c r="D46" s="13" t="str">
        <f>INDEX(Лист1!$A$1:$A$24,MATCH(MID(A46,1,SEARCH("/",SUBSTITUTE(A46,".","/",3))),Лист1!$B$1:$B$24,0))</f>
        <v>РОО "Тюменский"</v>
      </c>
      <c r="E46" s="12">
        <f t="shared" si="0"/>
        <v>405354</v>
      </c>
    </row>
    <row r="47" spans="1:5" ht="18.75" hidden="1" customHeight="1" x14ac:dyDescent="0.25">
      <c r="A47" s="8" t="s">
        <v>109</v>
      </c>
      <c r="B47" s="8" t="s">
        <v>24</v>
      </c>
      <c r="C47" s="9" t="s">
        <v>110</v>
      </c>
      <c r="D47" s="11" t="str">
        <f>INDEX(Лист1!$A$1:$A$24,MATCH(MID(A47,1,SEARCH("/",SUBSTITUTE(A47,".","/",3))),Лист1!$B$1:$B$24,0))</f>
        <v>РОО "Тюменский"</v>
      </c>
      <c r="E47" s="12">
        <f t="shared" si="0"/>
        <v>154814</v>
      </c>
    </row>
    <row r="48" spans="1:5" hidden="1" x14ac:dyDescent="0.25">
      <c r="A48" s="6" t="s">
        <v>111</v>
      </c>
      <c r="B48" s="6" t="s">
        <v>50</v>
      </c>
      <c r="C48" s="7" t="s">
        <v>112</v>
      </c>
      <c r="D48" s="11" t="str">
        <f>INDEX(Лист1!$A$1:$A$24,MATCH(MID(A48,1,SEARCH("/",SUBSTITUTE(A48,".","/",3))),Лист1!$B$1:$B$24,0))</f>
        <v>РОО "Тюменский"</v>
      </c>
      <c r="E48" s="12">
        <f t="shared" si="0"/>
        <v>383834</v>
      </c>
    </row>
    <row r="49" spans="1:5" hidden="1" x14ac:dyDescent="0.25">
      <c r="A49" s="8" t="s">
        <v>113</v>
      </c>
      <c r="B49" s="8" t="s">
        <v>4</v>
      </c>
      <c r="C49" s="9" t="s">
        <v>114</v>
      </c>
      <c r="D49" s="13" t="str">
        <f>INDEX(Лист1!$A$1:$A$24,MATCH(MID(A49,1,SEARCH("/",SUBSTITUTE(A49,".","/",3))),Лист1!$B$1:$B$24,0))</f>
        <v>РОО "Тюменский"</v>
      </c>
      <c r="E49" s="12">
        <f t="shared" si="0"/>
        <v>82116</v>
      </c>
    </row>
    <row r="50" spans="1:5" hidden="1" x14ac:dyDescent="0.25">
      <c r="A50" s="6" t="s">
        <v>115</v>
      </c>
      <c r="B50" s="6" t="s">
        <v>4</v>
      </c>
      <c r="C50" s="7" t="s">
        <v>116</v>
      </c>
      <c r="D50" s="11" t="str">
        <f>INDEX(Лист1!$A$1:$A$24,MATCH(MID(A50,1,SEARCH("/",SUBSTITUTE(A50,".","/",3))),Лист1!$B$1:$B$24,0))</f>
        <v>РОО "Тюменский"</v>
      </c>
      <c r="E50" s="12">
        <f t="shared" si="0"/>
        <v>50302</v>
      </c>
    </row>
    <row r="51" spans="1:5" hidden="1" x14ac:dyDescent="0.25">
      <c r="A51" s="8" t="s">
        <v>117</v>
      </c>
      <c r="B51" s="8" t="s">
        <v>19</v>
      </c>
      <c r="C51" s="9" t="s">
        <v>118</v>
      </c>
      <c r="D51" s="13" t="str">
        <f>INDEX(Лист1!$A$1:$A$24,MATCH(MID(A51,1,SEARCH("/",SUBSTITUTE(A51,".","/",3))),Лист1!$B$1:$B$24,0))</f>
        <v>РОО "Тюменский"</v>
      </c>
      <c r="E51" s="12">
        <f t="shared" si="0"/>
        <v>51780</v>
      </c>
    </row>
    <row r="52" spans="1:5" hidden="1" x14ac:dyDescent="0.25">
      <c r="A52" s="6" t="s">
        <v>119</v>
      </c>
      <c r="B52" s="6" t="s">
        <v>16</v>
      </c>
      <c r="C52" s="7" t="s">
        <v>120</v>
      </c>
      <c r="D52" s="11" t="str">
        <f>INDEX(Лист1!$A$1:$A$24,MATCH(MID(A52,1,SEARCH("/",SUBSTITUTE(A52,".","/",3))),Лист1!$B$1:$B$24,0))</f>
        <v>РОО "Тюменский"</v>
      </c>
      <c r="E52" s="12">
        <f t="shared" si="0"/>
        <v>200633</v>
      </c>
    </row>
    <row r="53" spans="1:5" hidden="1" x14ac:dyDescent="0.25">
      <c r="A53" s="8" t="s">
        <v>121</v>
      </c>
      <c r="B53" s="8" t="s">
        <v>16</v>
      </c>
      <c r="C53" s="9" t="s">
        <v>122</v>
      </c>
      <c r="D53" s="13" t="str">
        <f>INDEX(Лист1!$A$1:$A$24,MATCH(MID(A53,1,SEARCH("/",SUBSTITUTE(A53,".","/",3))),Лист1!$B$1:$B$24,0))</f>
        <v>РОО "Тюменский"</v>
      </c>
      <c r="E53" s="12">
        <f t="shared" si="0"/>
        <v>350056</v>
      </c>
    </row>
    <row r="54" spans="1:5" hidden="1" x14ac:dyDescent="0.25">
      <c r="A54" s="6" t="s">
        <v>123</v>
      </c>
      <c r="B54" s="6" t="s">
        <v>124</v>
      </c>
      <c r="C54" s="7" t="s">
        <v>125</v>
      </c>
      <c r="D54" s="11" t="str">
        <f>INDEX(Лист1!$A$1:$A$24,MATCH(MID(A54,1,SEARCH("/",SUBSTITUTE(A54,".","/",3))),Лист1!$B$1:$B$24,0))</f>
        <v>РОО "Тюменский"</v>
      </c>
      <c r="E54" s="12">
        <f t="shared" si="0"/>
        <v>451818</v>
      </c>
    </row>
    <row r="55" spans="1:5" hidden="1" x14ac:dyDescent="0.25">
      <c r="A55" s="8" t="s">
        <v>126</v>
      </c>
      <c r="B55" s="8" t="s">
        <v>127</v>
      </c>
      <c r="C55" s="9" t="s">
        <v>128</v>
      </c>
      <c r="D55" s="13" t="str">
        <f>INDEX(Лист1!$A$1:$A$24,MATCH(MID(A55,1,SEARCH("/",SUBSTITUTE(A55,".","/",3))),Лист1!$B$1:$B$24,0))</f>
        <v>РОО "Тюменский"</v>
      </c>
      <c r="E55" s="12">
        <f t="shared" si="0"/>
        <v>893268</v>
      </c>
    </row>
    <row r="56" spans="1:5" hidden="1" x14ac:dyDescent="0.25">
      <c r="A56" s="6" t="s">
        <v>129</v>
      </c>
      <c r="B56" s="6" t="s">
        <v>19</v>
      </c>
      <c r="C56" s="7" t="s">
        <v>130</v>
      </c>
      <c r="D56" s="11" t="str">
        <f>INDEX(Лист1!$A$1:$A$24,MATCH(MID(A56,1,SEARCH("/",SUBSTITUTE(A56,".","/",3))),Лист1!$B$1:$B$24,0))</f>
        <v>РОО "Тюменский"</v>
      </c>
      <c r="E56" s="12">
        <f t="shared" si="0"/>
        <v>218879</v>
      </c>
    </row>
    <row r="57" spans="1:5" hidden="1" x14ac:dyDescent="0.25">
      <c r="A57" s="8" t="s">
        <v>131</v>
      </c>
      <c r="B57" s="8" t="s">
        <v>37</v>
      </c>
      <c r="C57" s="9" t="s">
        <v>132</v>
      </c>
      <c r="D57" s="13" t="str">
        <f>INDEX(Лист1!$A$1:$A$24,MATCH(MID(A57,1,SEARCH("/",SUBSTITUTE(A57,".","/",3))),Лист1!$B$1:$B$24,0))</f>
        <v>РОО "Тюменский"</v>
      </c>
      <c r="E57" s="12">
        <f t="shared" si="0"/>
        <v>185374</v>
      </c>
    </row>
    <row r="58" spans="1:5" hidden="1" x14ac:dyDescent="0.25">
      <c r="A58" s="6" t="s">
        <v>133</v>
      </c>
      <c r="B58" s="6" t="s">
        <v>22</v>
      </c>
      <c r="C58" s="7" t="s">
        <v>134</v>
      </c>
      <c r="D58" s="11" t="str">
        <f>INDEX(Лист1!$A$1:$A$24,MATCH(MID(A58,1,SEARCH("/",SUBSTITUTE(A58,".","/",3))),Лист1!$B$1:$B$24,0))</f>
        <v>РОО "Тюменский"</v>
      </c>
      <c r="E58" s="12">
        <f t="shared" si="0"/>
        <v>389904</v>
      </c>
    </row>
    <row r="59" spans="1:5" hidden="1" x14ac:dyDescent="0.25">
      <c r="A59" s="8" t="s">
        <v>135</v>
      </c>
      <c r="B59" s="8" t="s">
        <v>136</v>
      </c>
      <c r="C59" s="9" t="s">
        <v>137</v>
      </c>
      <c r="D59" s="13" t="str">
        <f>INDEX(Лист1!$A$1:$A$24,MATCH(MID(A59,1,SEARCH("/",SUBSTITUTE(A59,".","/",3))),Лист1!$B$1:$B$24,0))</f>
        <v>РОО "Тюменский"</v>
      </c>
      <c r="E59" s="12">
        <f t="shared" si="0"/>
        <v>313123</v>
      </c>
    </row>
    <row r="60" spans="1:5" hidden="1" x14ac:dyDescent="0.25">
      <c r="A60" s="6" t="s">
        <v>138</v>
      </c>
      <c r="B60" s="6" t="s">
        <v>16</v>
      </c>
      <c r="C60" s="7" t="s">
        <v>139</v>
      </c>
      <c r="D60" s="11" t="str">
        <f>INDEX(Лист1!$A$1:$A$24,MATCH(MID(A60,1,SEARCH("/",SUBSTITUTE(A60,".","/",3))),Лист1!$B$1:$B$24,0))</f>
        <v>РОО "Тюменский"</v>
      </c>
      <c r="E60" s="12">
        <f t="shared" si="0"/>
        <v>307199</v>
      </c>
    </row>
    <row r="61" spans="1:5" hidden="1" x14ac:dyDescent="0.25">
      <c r="A61" s="8" t="s">
        <v>140</v>
      </c>
      <c r="B61" s="8" t="s">
        <v>31</v>
      </c>
      <c r="C61" s="9" t="s">
        <v>141</v>
      </c>
      <c r="D61" s="13" t="str">
        <f>INDEX(Лист1!$A$1:$A$24,MATCH(MID(A61,1,SEARCH("/",SUBSTITUTE(A61,".","/",3))),Лист1!$B$1:$B$24,0))</f>
        <v>РОО "Тюменский"</v>
      </c>
      <c r="E61" s="12">
        <f t="shared" si="0"/>
        <v>218307</v>
      </c>
    </row>
    <row r="62" spans="1:5" hidden="1" x14ac:dyDescent="0.25">
      <c r="A62" s="6" t="s">
        <v>142</v>
      </c>
      <c r="B62" s="6" t="s">
        <v>19</v>
      </c>
      <c r="C62" s="7" t="s">
        <v>143</v>
      </c>
      <c r="D62" s="11" t="str">
        <f>INDEX(Лист1!$A$1:$A$24,MATCH(MID(A62,1,SEARCH("/",SUBSTITUTE(A62,".","/",3))),Лист1!$B$1:$B$24,0))</f>
        <v>РОО "Тюменский"</v>
      </c>
      <c r="E62" s="12">
        <f t="shared" si="0"/>
        <v>458960</v>
      </c>
    </row>
    <row r="63" spans="1:5" hidden="1" x14ac:dyDescent="0.25">
      <c r="A63" s="8" t="s">
        <v>144</v>
      </c>
      <c r="B63" s="8" t="s">
        <v>145</v>
      </c>
      <c r="C63" s="9" t="s">
        <v>146</v>
      </c>
      <c r="D63" s="13" t="str">
        <f>INDEX(Лист1!$A$1:$A$24,MATCH(MID(A63,1,SEARCH("/",SUBSTITUTE(A63,".","/",3))),Лист1!$B$1:$B$24,0))</f>
        <v>РОО "Тюменский"</v>
      </c>
      <c r="E63" s="12">
        <f t="shared" si="0"/>
        <v>45153</v>
      </c>
    </row>
    <row r="64" spans="1:5" hidden="1" x14ac:dyDescent="0.25">
      <c r="A64" s="6"/>
      <c r="B64" s="6" t="s">
        <v>16</v>
      </c>
      <c r="C64" s="7" t="s">
        <v>147</v>
      </c>
      <c r="D64" s="11" t="e">
        <f>INDEX(Лист1!$A$1:$A$24,MATCH(MID(A64,1,SEARCH("/",SUBSTITUTE(A64,".","/",3))),Лист1!$B$1:$B$24,0))</f>
        <v>#VALUE!</v>
      </c>
      <c r="E64" s="12">
        <f t="shared" si="0"/>
        <v>308286</v>
      </c>
    </row>
    <row r="65" spans="1:5" hidden="1" x14ac:dyDescent="0.25">
      <c r="A65" s="8" t="s">
        <v>148</v>
      </c>
      <c r="B65" s="8" t="s">
        <v>31</v>
      </c>
      <c r="C65" s="9" t="s">
        <v>149</v>
      </c>
      <c r="D65" s="13" t="str">
        <f>INDEX(Лист1!$A$1:$A$24,MATCH(MID(A65,1,SEARCH("/",SUBSTITUTE(A65,".","/",3))),Лист1!$B$1:$B$24,0))</f>
        <v>РОО "Тюменский"</v>
      </c>
      <c r="E65" s="12">
        <f t="shared" si="0"/>
        <v>41070</v>
      </c>
    </row>
    <row r="66" spans="1:5" x14ac:dyDescent="0.25">
      <c r="A66" s="6" t="s">
        <v>150</v>
      </c>
      <c r="B66" s="6" t="s">
        <v>151</v>
      </c>
      <c r="C66" s="7" t="s">
        <v>152</v>
      </c>
      <c r="D66" s="11" t="str">
        <f>INDEX(Лист1!$A$1:$A$24,MATCH(MID(A66,1,SEARCH("/",SUBSTITUTE(A66,".","/",3))),Лист1!$B$1:$B$24,0))</f>
        <v>РОО "Тюменский"</v>
      </c>
      <c r="E66" s="12">
        <f t="shared" ref="E66:E129" si="1">--SUBSTITUTE(C66," ",)</f>
        <v>22985</v>
      </c>
    </row>
    <row r="67" spans="1:5" x14ac:dyDescent="0.25">
      <c r="A67" s="8" t="s">
        <v>153</v>
      </c>
      <c r="B67" s="8" t="s">
        <v>151</v>
      </c>
      <c r="C67" s="9" t="s">
        <v>154</v>
      </c>
      <c r="D67" s="13" t="str">
        <f>INDEX(Лист1!$A$1:$A$24,MATCH(MID(A67,1,SEARCH("/",SUBSTITUTE(A67,".","/",3))),Лист1!$B$1:$B$24,0))</f>
        <v>РОО "Тюменский"</v>
      </c>
      <c r="E67" s="12">
        <f t="shared" si="1"/>
        <v>18784</v>
      </c>
    </row>
    <row r="68" spans="1:5" hidden="1" x14ac:dyDescent="0.25">
      <c r="A68" s="6" t="s">
        <v>155</v>
      </c>
      <c r="B68" s="6" t="s">
        <v>124</v>
      </c>
      <c r="C68" s="7" t="s">
        <v>156</v>
      </c>
      <c r="D68" s="11" t="e">
        <f>INDEX(Лист1!$A$1:$A$24,MATCH(MID(A68,1,SEARCH("/",SUBSTITUTE(A68,".","/",3))),Лист1!$B$1:$B$24,0))</f>
        <v>#N/A</v>
      </c>
      <c r="E68" s="12">
        <f t="shared" si="1"/>
        <v>243556</v>
      </c>
    </row>
    <row r="69" spans="1:5" hidden="1" x14ac:dyDescent="0.25">
      <c r="A69" s="8" t="s">
        <v>157</v>
      </c>
      <c r="B69" s="8" t="s">
        <v>136</v>
      </c>
      <c r="C69" s="9" t="s">
        <v>158</v>
      </c>
      <c r="D69" s="13" t="str">
        <f>INDEX(Лист1!$A$1:$A$24,MATCH(MID(A69,1,SEARCH("/",SUBSTITUTE(A69,".","/",3))),Лист1!$B$1:$B$24,0))</f>
        <v>РОО "Тюменский"</v>
      </c>
      <c r="E69" s="12">
        <f t="shared" si="1"/>
        <v>67182</v>
      </c>
    </row>
    <row r="70" spans="1:5" hidden="1" x14ac:dyDescent="0.25">
      <c r="A70" s="6" t="s">
        <v>159</v>
      </c>
      <c r="B70" s="6" t="s">
        <v>160</v>
      </c>
      <c r="C70" s="7" t="s">
        <v>161</v>
      </c>
      <c r="D70" s="11" t="str">
        <f>INDEX(Лист1!$A$1:$A$24,MATCH(MID(A70,1,SEARCH("/",SUBSTITUTE(A70,".","/",3))),Лист1!$B$1:$B$24,0))</f>
        <v>РОО "Тюменский"</v>
      </c>
      <c r="E70" s="12">
        <f t="shared" si="1"/>
        <v>31217</v>
      </c>
    </row>
    <row r="71" spans="1:5" hidden="1" x14ac:dyDescent="0.25">
      <c r="A71" s="8" t="s">
        <v>162</v>
      </c>
      <c r="B71" s="8" t="s">
        <v>85</v>
      </c>
      <c r="C71" s="9" t="s">
        <v>163</v>
      </c>
      <c r="D71" s="13" t="str">
        <f>INDEX(Лист1!$A$1:$A$24,MATCH(MID(A71,1,SEARCH("/",SUBSTITUTE(A71,".","/",3))),Лист1!$B$1:$B$24,0))</f>
        <v>РОО "Тюменский"</v>
      </c>
      <c r="E71" s="12">
        <f t="shared" si="1"/>
        <v>1753</v>
      </c>
    </row>
    <row r="72" spans="1:5" ht="24" hidden="1" x14ac:dyDescent="0.25">
      <c r="A72" s="6" t="s">
        <v>164</v>
      </c>
      <c r="B72" s="6" t="s">
        <v>16</v>
      </c>
      <c r="C72" s="7" t="s">
        <v>165</v>
      </c>
      <c r="D72" s="13" t="str">
        <f>INDEX(Лист1!$A$1:$A$24,MATCH(MID(A72,1,SEARCH("/",SUBSTITUTE(A72,".","/",3))),Лист1!$B$1:$B$24,0))</f>
        <v>ОО "Сургутский" г. Сургут, ул.  Бульвар Свободы</v>
      </c>
      <c r="E72" s="12">
        <f t="shared" si="1"/>
        <v>149013</v>
      </c>
    </row>
    <row r="73" spans="1:5" ht="24" hidden="1" x14ac:dyDescent="0.25">
      <c r="A73" s="8" t="s">
        <v>166</v>
      </c>
      <c r="B73" s="8" t="s">
        <v>16</v>
      </c>
      <c r="C73" s="9" t="s">
        <v>167</v>
      </c>
      <c r="D73" s="11" t="str">
        <f>INDEX(Лист1!$A$1:$A$24,MATCH(MID(A73,1,SEARCH("/",SUBSTITUTE(A73,".","/",3))),Лист1!$B$1:$B$24,0))</f>
        <v>ОО "Сургутский" г. Сургут, ул.  Бульвар Свободы</v>
      </c>
      <c r="E73" s="12">
        <f t="shared" si="1"/>
        <v>86121</v>
      </c>
    </row>
    <row r="74" spans="1:5" ht="24" hidden="1" x14ac:dyDescent="0.25">
      <c r="A74" s="6" t="s">
        <v>168</v>
      </c>
      <c r="B74" s="6" t="s">
        <v>24</v>
      </c>
      <c r="C74" s="7" t="s">
        <v>169</v>
      </c>
      <c r="D74" s="13" t="str">
        <f>INDEX(Лист1!$A$1:$A$24,MATCH(MID(A74,1,SEARCH("/",SUBSTITUTE(A74,".","/",3))),Лист1!$B$1:$B$24,0))</f>
        <v>ОО "Сургутский" г. Сургут, ул.  Бульвар Свободы</v>
      </c>
      <c r="E74" s="12">
        <f t="shared" si="1"/>
        <v>259505</v>
      </c>
    </row>
    <row r="75" spans="1:5" ht="24" hidden="1" x14ac:dyDescent="0.25">
      <c r="A75" s="8" t="s">
        <v>170</v>
      </c>
      <c r="B75" s="8" t="s">
        <v>171</v>
      </c>
      <c r="C75" s="9" t="s">
        <v>172</v>
      </c>
      <c r="D75" s="11" t="str">
        <f>INDEX(Лист1!$A$1:$A$24,MATCH(MID(A75,1,SEARCH("/",SUBSTITUTE(A75,".","/",3))),Лист1!$B$1:$B$24,0))</f>
        <v>ОО "Сургутский" г. Сургут, ул.  Бульвар Свободы</v>
      </c>
      <c r="E75" s="12">
        <f t="shared" si="1"/>
        <v>222223</v>
      </c>
    </row>
    <row r="76" spans="1:5" ht="24" hidden="1" x14ac:dyDescent="0.25">
      <c r="A76" s="6" t="s">
        <v>173</v>
      </c>
      <c r="B76" s="6" t="s">
        <v>31</v>
      </c>
      <c r="C76" s="7" t="s">
        <v>174</v>
      </c>
      <c r="D76" s="13" t="str">
        <f>INDEX(Лист1!$A$1:$A$24,MATCH(MID(A76,1,SEARCH("/",SUBSTITUTE(A76,".","/",3))),Лист1!$B$1:$B$24,0))</f>
        <v>ОО "Сургутский" г. Сургут, ул.  Бульвар Свободы</v>
      </c>
      <c r="E76" s="12">
        <f t="shared" si="1"/>
        <v>462419</v>
      </c>
    </row>
    <row r="77" spans="1:5" ht="24" hidden="1" x14ac:dyDescent="0.25">
      <c r="A77" s="8" t="s">
        <v>175</v>
      </c>
      <c r="B77" s="8" t="s">
        <v>31</v>
      </c>
      <c r="C77" s="9" t="s">
        <v>176</v>
      </c>
      <c r="D77" s="11" t="str">
        <f>INDEX(Лист1!$A$1:$A$24,MATCH(MID(A77,1,SEARCH("/",SUBSTITUTE(A77,".","/",3))),Лист1!$B$1:$B$24,0))</f>
        <v>ОО "Сургутский" г. Сургут, ул.  Бульвар Свободы</v>
      </c>
      <c r="E77" s="12">
        <f t="shared" si="1"/>
        <v>63616</v>
      </c>
    </row>
    <row r="78" spans="1:5" ht="24" hidden="1" x14ac:dyDescent="0.25">
      <c r="A78" s="6" t="s">
        <v>177</v>
      </c>
      <c r="B78" s="6" t="s">
        <v>31</v>
      </c>
      <c r="C78" s="7" t="s">
        <v>178</v>
      </c>
      <c r="D78" s="13" t="str">
        <f>INDEX(Лист1!$A$1:$A$24,MATCH(MID(A78,1,SEARCH("/",SUBSTITUTE(A78,".","/",3))),Лист1!$B$1:$B$24,0))</f>
        <v>ОО "Сургутский" г. Сургут, ул.  Бульвар Свободы</v>
      </c>
      <c r="E78" s="12">
        <f t="shared" si="1"/>
        <v>106779</v>
      </c>
    </row>
    <row r="79" spans="1:5" hidden="1" x14ac:dyDescent="0.25">
      <c r="A79" s="8" t="s">
        <v>179</v>
      </c>
      <c r="B79" s="8" t="s">
        <v>145</v>
      </c>
      <c r="C79" s="9" t="s">
        <v>180</v>
      </c>
      <c r="D79" s="10" t="str">
        <f>INDEX(Лист1!$A$1:$A$24,MATCH(MID(A79,1,SEARCH("/",SUBSTITUTE(A79,".","/",3))),Лист1!$B$1:$B$24,0))</f>
        <v>ОО "Югорский" г.Сургут, ул. Комсомольский</v>
      </c>
      <c r="E79" s="12">
        <f t="shared" si="1"/>
        <v>53905</v>
      </c>
    </row>
    <row r="80" spans="1:5" ht="24" hidden="1" x14ac:dyDescent="0.25">
      <c r="A80" s="6" t="s">
        <v>181</v>
      </c>
      <c r="B80" s="6" t="s">
        <v>182</v>
      </c>
      <c r="C80" s="7" t="s">
        <v>183</v>
      </c>
      <c r="D80" s="11" t="str">
        <f>INDEX(Лист1!$A$1:$A$24,MATCH(MID(A80,1,SEARCH("/",SUBSTITUTE(A80,".","/",3))),Лист1!$B$1:$B$24,0))</f>
        <v>ОО "Югорский" г.Сургут, ул. Комсомольский</v>
      </c>
      <c r="E80" s="12">
        <f t="shared" si="1"/>
        <v>164906</v>
      </c>
    </row>
    <row r="81" spans="1:5" ht="24" x14ac:dyDescent="0.25">
      <c r="A81" s="8" t="s">
        <v>184</v>
      </c>
      <c r="B81" s="8" t="s">
        <v>78</v>
      </c>
      <c r="C81" s="9" t="s">
        <v>185</v>
      </c>
      <c r="D81" s="13" t="str">
        <f>INDEX(Лист1!$A$1:$A$24,MATCH(MID(A81,1,SEARCH("/",SUBSTITUTE(A81,".","/",3))),Лист1!$B$1:$B$24,0))</f>
        <v>ОО "Андреевский" г. Сургут, ул. Мира</v>
      </c>
      <c r="E81" s="12">
        <f t="shared" si="1"/>
        <v>377</v>
      </c>
    </row>
    <row r="82" spans="1:5" ht="24" hidden="1" x14ac:dyDescent="0.25">
      <c r="A82" s="6" t="s">
        <v>186</v>
      </c>
      <c r="B82" s="6" t="s">
        <v>37</v>
      </c>
      <c r="C82" s="7" t="s">
        <v>187</v>
      </c>
      <c r="D82" s="11" t="str">
        <f>INDEX(Лист1!$A$1:$A$24,MATCH(MID(A82,1,SEARCH("/",SUBSTITUTE(A82,".","/",3))),Лист1!$B$1:$B$24,0))</f>
        <v>ОО "Югорский" г.Сургут, ул. Комсомольский</v>
      </c>
      <c r="E82" s="12">
        <f t="shared" si="1"/>
        <v>113332</v>
      </c>
    </row>
    <row r="83" spans="1:5" ht="24" hidden="1" x14ac:dyDescent="0.25">
      <c r="A83" s="8" t="s">
        <v>188</v>
      </c>
      <c r="B83" s="8" t="s">
        <v>69</v>
      </c>
      <c r="C83" s="9" t="s">
        <v>189</v>
      </c>
      <c r="D83" s="13" t="str">
        <f>INDEX(Лист1!$A$1:$A$24,MATCH(MID(A83,1,SEARCH("/",SUBSTITUTE(A83,".","/",3))),Лист1!$B$1:$B$24,0))</f>
        <v>ОО "Сургутский" г. Сургут, ул.  Бульвар Свободы</v>
      </c>
      <c r="E83" s="12">
        <f t="shared" si="1"/>
        <v>81776</v>
      </c>
    </row>
    <row r="84" spans="1:5" ht="24" x14ac:dyDescent="0.25">
      <c r="A84" s="6" t="s">
        <v>190</v>
      </c>
      <c r="B84" s="6" t="s">
        <v>78</v>
      </c>
      <c r="C84" s="7" t="s">
        <v>191</v>
      </c>
      <c r="D84" s="11" t="str">
        <f>INDEX(Лист1!$A$1:$A$24,MATCH(MID(A84,1,SEARCH("/",SUBSTITUTE(A84,".","/",3))),Лист1!$B$1:$B$24,0))</f>
        <v>ОО "Сургутский" г. Сургут, ул.  Бульвар Свободы</v>
      </c>
      <c r="E84" s="12">
        <f t="shared" si="1"/>
        <v>550</v>
      </c>
    </row>
    <row r="85" spans="1:5" ht="24" hidden="1" x14ac:dyDescent="0.25">
      <c r="A85" s="8" t="s">
        <v>192</v>
      </c>
      <c r="B85" s="8" t="s">
        <v>193</v>
      </c>
      <c r="C85" s="9" t="s">
        <v>194</v>
      </c>
      <c r="D85" s="13" t="str">
        <f>INDEX(Лист1!$A$1:$A$24,MATCH(MID(A85,1,SEARCH("/",SUBSTITUTE(A85,".","/",3))),Лист1!$B$1:$B$24,0))</f>
        <v>ОО "Сургутский" г. Сургут, ул.  Бульвар Свободы</v>
      </c>
      <c r="E85" s="12">
        <f t="shared" si="1"/>
        <v>69283</v>
      </c>
    </row>
    <row r="86" spans="1:5" ht="24" hidden="1" x14ac:dyDescent="0.25">
      <c r="A86" s="6" t="s">
        <v>195</v>
      </c>
      <c r="B86" s="6" t="s">
        <v>16</v>
      </c>
      <c r="C86" s="7" t="s">
        <v>196</v>
      </c>
      <c r="D86" s="11" t="str">
        <f>INDEX(Лист1!$A$1:$A$24,MATCH(MID(A86,1,SEARCH("/",SUBSTITUTE(A86,".","/",3))),Лист1!$B$1:$B$24,0))</f>
        <v>ОО "Сургутский" г. Сургут, ул.  Бульвар Свободы</v>
      </c>
      <c r="E86" s="12">
        <f t="shared" si="1"/>
        <v>169680</v>
      </c>
    </row>
    <row r="87" spans="1:5" ht="24" hidden="1" x14ac:dyDescent="0.25">
      <c r="A87" s="8" t="s">
        <v>197</v>
      </c>
      <c r="B87" s="8" t="s">
        <v>145</v>
      </c>
      <c r="C87" s="9" t="s">
        <v>198</v>
      </c>
      <c r="D87" s="11" t="str">
        <f>INDEX(Лист1!$A$1:$A$24,MATCH(MID(A87,1,SEARCH("/",SUBSTITUTE(A87,".","/",3))),Лист1!$B$1:$B$24,0))</f>
        <v>ОО "Югорский" г.Сургут, ул. Комсомольский</v>
      </c>
      <c r="E87" s="12">
        <f t="shared" si="1"/>
        <v>54558</v>
      </c>
    </row>
    <row r="88" spans="1:5" ht="24" x14ac:dyDescent="0.25">
      <c r="A88" s="6" t="s">
        <v>199</v>
      </c>
      <c r="B88" s="6" t="s">
        <v>26</v>
      </c>
      <c r="C88" s="7" t="s">
        <v>200</v>
      </c>
      <c r="D88" s="13" t="str">
        <f>INDEX(Лист1!$A$1:$A$24,MATCH(MID(A88,1,SEARCH("/",SUBSTITUTE(A88,".","/",3))),Лист1!$B$1:$B$24,0))</f>
        <v>ОО "Югорский" г.Сургут, ул. Комсомольский</v>
      </c>
      <c r="E88" s="12">
        <f t="shared" si="1"/>
        <v>6821</v>
      </c>
    </row>
    <row r="89" spans="1:5" ht="24" hidden="1" x14ac:dyDescent="0.25">
      <c r="A89" s="8" t="s">
        <v>201</v>
      </c>
      <c r="B89" s="8" t="s">
        <v>16</v>
      </c>
      <c r="C89" s="9" t="s">
        <v>202</v>
      </c>
      <c r="D89" s="11" t="str">
        <f>INDEX(Лист1!$A$1:$A$24,MATCH(MID(A89,1,SEARCH("/",SUBSTITUTE(A89,".","/",3))),Лист1!$B$1:$B$24,0))</f>
        <v>ОО "Сургутский" г. Сургут, ул.  Бульвар Свободы</v>
      </c>
      <c r="E89" s="12">
        <f t="shared" si="1"/>
        <v>101919</v>
      </c>
    </row>
    <row r="90" spans="1:5" ht="24" hidden="1" x14ac:dyDescent="0.25">
      <c r="A90" s="6" t="s">
        <v>203</v>
      </c>
      <c r="B90" s="6" t="s">
        <v>4</v>
      </c>
      <c r="C90" s="7" t="s">
        <v>204</v>
      </c>
      <c r="D90" s="13" t="str">
        <f>INDEX(Лист1!$A$1:$A$24,MATCH(MID(A90,1,SEARCH("/",SUBSTITUTE(A90,".","/",3))),Лист1!$B$1:$B$24,0))</f>
        <v>ОО "Сургутский" г. Сургут, ул.  Бульвар Свободы</v>
      </c>
      <c r="E90" s="12">
        <f t="shared" si="1"/>
        <v>143716</v>
      </c>
    </row>
    <row r="91" spans="1:5" ht="24" hidden="1" x14ac:dyDescent="0.25">
      <c r="A91" s="8" t="s">
        <v>205</v>
      </c>
      <c r="B91" s="8" t="s">
        <v>19</v>
      </c>
      <c r="C91" s="9" t="s">
        <v>206</v>
      </c>
      <c r="D91" s="11" t="str">
        <f>INDEX(Лист1!$A$1:$A$24,MATCH(MID(A91,1,SEARCH("/",SUBSTITUTE(A91,".","/",3))),Лист1!$B$1:$B$24,0))</f>
        <v>ОО "Югорский" г.Сургут, ул. Комсомольский</v>
      </c>
      <c r="E91" s="12">
        <f t="shared" si="1"/>
        <v>226094</v>
      </c>
    </row>
    <row r="92" spans="1:5" ht="24" hidden="1" x14ac:dyDescent="0.25">
      <c r="A92" s="6" t="s">
        <v>207</v>
      </c>
      <c r="B92" s="6" t="s">
        <v>208</v>
      </c>
      <c r="C92" s="7" t="s">
        <v>209</v>
      </c>
      <c r="D92" s="13" t="str">
        <f>INDEX(Лист1!$A$1:$A$24,MATCH(MID(A92,1,SEARCH("/",SUBSTITUTE(A92,".","/",3))),Лист1!$B$1:$B$24,0))</f>
        <v>ОО "Югорский" г.Сургут, ул. Комсомольский</v>
      </c>
      <c r="E92" s="12">
        <f t="shared" si="1"/>
        <v>147349</v>
      </c>
    </row>
    <row r="93" spans="1:5" ht="24" hidden="1" x14ac:dyDescent="0.25">
      <c r="A93" s="8" t="s">
        <v>210</v>
      </c>
      <c r="B93" s="8" t="s">
        <v>69</v>
      </c>
      <c r="C93" s="9" t="s">
        <v>211</v>
      </c>
      <c r="D93" s="11" t="str">
        <f>INDEX(Лист1!$A$1:$A$24,MATCH(MID(A93,1,SEARCH("/",SUBSTITUTE(A93,".","/",3))),Лист1!$B$1:$B$24,0))</f>
        <v>ОО "Андреевский" г. Сургут, ул. Мира</v>
      </c>
      <c r="E93" s="12">
        <f t="shared" si="1"/>
        <v>13002</v>
      </c>
    </row>
    <row r="94" spans="1:5" ht="24" hidden="1" x14ac:dyDescent="0.25">
      <c r="A94" s="6" t="s">
        <v>212</v>
      </c>
      <c r="B94" s="6" t="s">
        <v>19</v>
      </c>
      <c r="C94" s="7" t="s">
        <v>213</v>
      </c>
      <c r="D94" s="13" t="str">
        <f>INDEX(Лист1!$A$1:$A$24,MATCH(MID(A94,1,SEARCH("/",SUBSTITUTE(A94,".","/",3))),Лист1!$B$1:$B$24,0))</f>
        <v>ОО "Югорский" г.Сургут, ул. Комсомольский</v>
      </c>
      <c r="E94" s="12">
        <f t="shared" si="1"/>
        <v>237138</v>
      </c>
    </row>
    <row r="95" spans="1:5" ht="24" hidden="1" x14ac:dyDescent="0.25">
      <c r="A95" s="8" t="s">
        <v>214</v>
      </c>
      <c r="B95" s="8" t="s">
        <v>19</v>
      </c>
      <c r="C95" s="9" t="s">
        <v>215</v>
      </c>
      <c r="D95" s="11" t="str">
        <f>INDEX(Лист1!$A$1:$A$24,MATCH(MID(A95,1,SEARCH("/",SUBSTITUTE(A95,".","/",3))),Лист1!$B$1:$B$24,0))</f>
        <v>ОО "Ханты-Мансийский" г. Ханты-Мансийск</v>
      </c>
      <c r="E95" s="12">
        <f t="shared" si="1"/>
        <v>192806</v>
      </c>
    </row>
    <row r="96" spans="1:5" ht="24" hidden="1" x14ac:dyDescent="0.25">
      <c r="A96" s="6" t="s">
        <v>216</v>
      </c>
      <c r="B96" s="6" t="s">
        <v>13</v>
      </c>
      <c r="C96" s="7" t="s">
        <v>217</v>
      </c>
      <c r="D96" s="13" t="str">
        <f>INDEX(Лист1!$A$1:$A$24,MATCH(MID(A96,1,SEARCH("/",SUBSTITUTE(A96,".","/",3))),Лист1!$B$1:$B$24,0))</f>
        <v>ОО "Ханты-Мансийский" г. Ханты-Мансийск</v>
      </c>
      <c r="E96" s="12">
        <f t="shared" si="1"/>
        <v>24277</v>
      </c>
    </row>
    <row r="97" spans="1:5" ht="36" hidden="1" x14ac:dyDescent="0.25">
      <c r="A97" s="8" t="s">
        <v>218</v>
      </c>
      <c r="B97" s="8" t="s">
        <v>219</v>
      </c>
      <c r="C97" s="9" t="s">
        <v>220</v>
      </c>
      <c r="D97" s="11" t="str">
        <f>INDEX(Лист1!$A$1:$A$24,MATCH(MID(A97,1,SEARCH("/",SUBSTITUTE(A97,".","/",3))),Лист1!$B$1:$B$24,0))</f>
        <v>ОО "Самотлорский", г. Нижневартовск, ул. Интернациональная</v>
      </c>
      <c r="E97" s="12">
        <f t="shared" si="1"/>
        <v>11108</v>
      </c>
    </row>
    <row r="98" spans="1:5" ht="36" hidden="1" x14ac:dyDescent="0.25">
      <c r="A98" s="6" t="s">
        <v>221</v>
      </c>
      <c r="B98" s="6" t="s">
        <v>219</v>
      </c>
      <c r="C98" s="7" t="s">
        <v>222</v>
      </c>
      <c r="D98" s="13" t="str">
        <f>INDEX(Лист1!$A$1:$A$24,MATCH(MID(A98,1,SEARCH("/",SUBSTITUTE(A98,".","/",3))),Лист1!$B$1:$B$24,0))</f>
        <v>ОО "Самотлорский", г. Нижневартовск, ул. Интернациональная</v>
      </c>
      <c r="E98" s="12">
        <f t="shared" si="1"/>
        <v>62895</v>
      </c>
    </row>
    <row r="99" spans="1:5" hidden="1" x14ac:dyDescent="0.25">
      <c r="A99" s="8" t="s">
        <v>223</v>
      </c>
      <c r="B99" s="8" t="s">
        <v>69</v>
      </c>
      <c r="C99" s="9" t="s">
        <v>224</v>
      </c>
      <c r="D99" s="11" t="str">
        <f>INDEX(Лист1!$A$1:$A$24,MATCH(MID(A99,1,SEARCH("/",SUBSTITUTE(A99,".","/",3))),Лист1!$B$1:$B$24,0))</f>
        <v>Юбилейный</v>
      </c>
      <c r="E99" s="12">
        <f t="shared" si="1"/>
        <v>78298</v>
      </c>
    </row>
    <row r="100" spans="1:5" ht="24" x14ac:dyDescent="0.25">
      <c r="A100" s="6" t="s">
        <v>225</v>
      </c>
      <c r="B100" s="6" t="s">
        <v>151</v>
      </c>
      <c r="C100" s="7" t="s">
        <v>226</v>
      </c>
      <c r="D100" s="13" t="str">
        <f>INDEX(Лист1!$A$1:$A$24,MATCH(MID(A100,1,SEARCH("/",SUBSTITUTE(A100,".","/",3))),Лист1!$B$1:$B$24,0))</f>
        <v>ОО "Ханты-Мансийский" г. Ханты-Мансийск</v>
      </c>
      <c r="E100" s="12">
        <f t="shared" si="1"/>
        <v>11648</v>
      </c>
    </row>
    <row r="101" spans="1:5" hidden="1" x14ac:dyDescent="0.25">
      <c r="A101" s="8" t="s">
        <v>227</v>
      </c>
      <c r="B101" s="8" t="s">
        <v>31</v>
      </c>
      <c r="C101" s="9" t="s">
        <v>228</v>
      </c>
      <c r="D101" s="11" t="str">
        <f>INDEX(Лист1!$A$1:$A$24,MATCH(MID(A101,1,SEARCH("/",SUBSTITUTE(A101,".","/",3))),Лист1!$B$1:$B$24,0))</f>
        <v>ДО "Тобольский"</v>
      </c>
      <c r="E101" s="12">
        <f t="shared" si="1"/>
        <v>105993</v>
      </c>
    </row>
    <row r="102" spans="1:5" hidden="1" x14ac:dyDescent="0.25">
      <c r="A102" s="6" t="s">
        <v>229</v>
      </c>
      <c r="B102" s="6" t="s">
        <v>13</v>
      </c>
      <c r="C102" s="7" t="s">
        <v>230</v>
      </c>
      <c r="D102" s="13" t="str">
        <f>INDEX(Лист1!$A$1:$A$24,MATCH(MID(A102,1,SEARCH("/",SUBSTITUTE(A102,".","/",3))),Лист1!$B$1:$B$24,0))</f>
        <v>ДО "На Ямской"</v>
      </c>
      <c r="E102" s="12">
        <f t="shared" si="1"/>
        <v>74075</v>
      </c>
    </row>
    <row r="103" spans="1:5" hidden="1" x14ac:dyDescent="0.25">
      <c r="A103" s="8" t="s">
        <v>231</v>
      </c>
      <c r="B103" s="8" t="s">
        <v>232</v>
      </c>
      <c r="C103" s="9" t="s">
        <v>233</v>
      </c>
      <c r="D103" s="11" t="str">
        <f>INDEX(Лист1!$A$1:$A$24,MATCH(MID(A103,1,SEARCH("/",SUBSTITUTE(A103,".","/",3))),Лист1!$B$1:$B$24,0))</f>
        <v>Юбилейный</v>
      </c>
      <c r="E103" s="12">
        <f t="shared" si="1"/>
        <v>445486</v>
      </c>
    </row>
    <row r="104" spans="1:5" x14ac:dyDescent="0.25">
      <c r="A104" s="6" t="s">
        <v>234</v>
      </c>
      <c r="B104" s="6" t="s">
        <v>235</v>
      </c>
      <c r="C104" s="7" t="s">
        <v>236</v>
      </c>
      <c r="D104" s="13" t="str">
        <f>INDEX(Лист1!$A$1:$A$24,MATCH(MID(A104,1,SEARCH("/",SUBSTITUTE(A104,".","/",3))),Лист1!$B$1:$B$24,0))</f>
        <v>РОО "Тюменский"</v>
      </c>
      <c r="E104" s="12">
        <f t="shared" si="1"/>
        <v>72851</v>
      </c>
    </row>
    <row r="105" spans="1:5" hidden="1" x14ac:dyDescent="0.25">
      <c r="A105" s="8" t="s">
        <v>237</v>
      </c>
      <c r="B105" s="8" t="s">
        <v>24</v>
      </c>
      <c r="C105" s="9" t="s">
        <v>238</v>
      </c>
      <c r="D105" s="11" t="str">
        <f>INDEX(Лист1!$A$1:$A$24,MATCH(MID(A105,1,SEARCH("/",SUBSTITUTE(A105,".","/",3))),Лист1!$B$1:$B$24,0))</f>
        <v>РОО "Тюменский"</v>
      </c>
      <c r="E105" s="12">
        <f t="shared" si="1"/>
        <v>331120</v>
      </c>
    </row>
    <row r="106" spans="1:5" hidden="1" x14ac:dyDescent="0.25">
      <c r="A106" s="6" t="s">
        <v>239</v>
      </c>
      <c r="B106" s="6" t="s">
        <v>69</v>
      </c>
      <c r="C106" s="7" t="s">
        <v>240</v>
      </c>
      <c r="D106" s="13" t="str">
        <f>INDEX(Лист1!$A$1:$A$24,MATCH(MID(A106,1,SEARCH("/",SUBSTITUTE(A106,".","/",3))),Лист1!$B$1:$B$24,0))</f>
        <v>РОО "Тюменский"</v>
      </c>
      <c r="E106" s="12">
        <f t="shared" si="1"/>
        <v>25621</v>
      </c>
    </row>
    <row r="107" spans="1:5" ht="36" hidden="1" x14ac:dyDescent="0.25">
      <c r="A107" s="8" t="s">
        <v>241</v>
      </c>
      <c r="B107" s="8" t="s">
        <v>4</v>
      </c>
      <c r="C107" s="9" t="s">
        <v>242</v>
      </c>
      <c r="D107" s="11" t="str">
        <f>INDEX(Лист1!$A$1:$A$24,MATCH(MID(A107,1,SEARCH("/",SUBSTITUTE(A107,".","/",3))),Лист1!$B$1:$B$24,0))</f>
        <v>ОО "Самотлорский", г. Нижневартовск, ул. Интернациональная</v>
      </c>
      <c r="E107" s="12">
        <f t="shared" si="1"/>
        <v>74873</v>
      </c>
    </row>
    <row r="108" spans="1:5" ht="36" hidden="1" x14ac:dyDescent="0.25">
      <c r="A108" s="6" t="s">
        <v>243</v>
      </c>
      <c r="B108" s="6" t="s">
        <v>4</v>
      </c>
      <c r="C108" s="7" t="s">
        <v>244</v>
      </c>
      <c r="D108" s="13" t="str">
        <f>INDEX(Лист1!$A$1:$A$24,MATCH(MID(A108,1,SEARCH("/",SUBSTITUTE(A108,".","/",3))),Лист1!$B$1:$B$24,0))</f>
        <v>ОО "Самотлорский", г. Нижневартовск, ул. Интернациональная</v>
      </c>
      <c r="E108" s="12">
        <f t="shared" si="1"/>
        <v>196793</v>
      </c>
    </row>
    <row r="109" spans="1:5" hidden="1" x14ac:dyDescent="0.25">
      <c r="A109" s="8" t="s">
        <v>245</v>
      </c>
      <c r="B109" s="8" t="s">
        <v>69</v>
      </c>
      <c r="C109" s="9" t="s">
        <v>246</v>
      </c>
      <c r="D109" s="11" t="str">
        <f>INDEX(Лист1!$A$1:$A$24,MATCH(MID(A109,1,SEARCH("/",SUBSTITUTE(A109,".","/",3))),Лист1!$B$1:$B$24,0))</f>
        <v>ОО "Когалымский"</v>
      </c>
      <c r="E109" s="12">
        <f t="shared" si="1"/>
        <v>36270</v>
      </c>
    </row>
    <row r="110" spans="1:5" hidden="1" x14ac:dyDescent="0.25">
      <c r="A110" s="6" t="s">
        <v>247</v>
      </c>
      <c r="B110" s="6" t="s">
        <v>37</v>
      </c>
      <c r="C110" s="7" t="s">
        <v>248</v>
      </c>
      <c r="D110" s="13" t="str">
        <f>INDEX(Лист1!$A$1:$A$24,MATCH(MID(A110,1,SEARCH("/",SUBSTITUTE(A110,".","/",3))),Лист1!$B$1:$B$24,0))</f>
        <v>ОО "Когалымский"</v>
      </c>
      <c r="E110" s="12">
        <f t="shared" si="1"/>
        <v>27152</v>
      </c>
    </row>
    <row r="111" spans="1:5" ht="36" x14ac:dyDescent="0.25">
      <c r="A111" s="8" t="s">
        <v>249</v>
      </c>
      <c r="B111" s="8" t="s">
        <v>151</v>
      </c>
      <c r="C111" s="9" t="s">
        <v>250</v>
      </c>
      <c r="D111" s="13" t="str">
        <f>INDEX(Лист1!$A$1:$A$24,MATCH(MID(A111,1,SEARCH("/",SUBSTITUTE(A111,".","/",3))),Лист1!$B$1:$B$24,0))</f>
        <v>ОО "Самотлорский", г. Нижневартовск, ул. Интернациональная</v>
      </c>
      <c r="E111" s="12">
        <f t="shared" si="1"/>
        <v>8780</v>
      </c>
    </row>
    <row r="112" spans="1:5" ht="36" x14ac:dyDescent="0.25">
      <c r="A112" s="6" t="s">
        <v>251</v>
      </c>
      <c r="B112" s="6" t="s">
        <v>151</v>
      </c>
      <c r="C112" s="7" t="s">
        <v>252</v>
      </c>
      <c r="D112" s="11" t="str">
        <f>INDEX(Лист1!$A$1:$A$24,MATCH(MID(A112,1,SEARCH("/",SUBSTITUTE(A112,".","/",3))),Лист1!$B$1:$B$24,0))</f>
        <v>ОО "Самотлорский", г. Нижневартовск, ул. Интернациональная</v>
      </c>
      <c r="E112" s="12">
        <f t="shared" si="1"/>
        <v>7202</v>
      </c>
    </row>
    <row r="113" spans="1:5" ht="36" x14ac:dyDescent="0.25">
      <c r="A113" s="8" t="s">
        <v>253</v>
      </c>
      <c r="B113" s="8" t="s">
        <v>151</v>
      </c>
      <c r="C113" s="9" t="s">
        <v>254</v>
      </c>
      <c r="D113" s="13" t="str">
        <f>INDEX(Лист1!$A$1:$A$24,MATCH(MID(A113,1,SEARCH("/",SUBSTITUTE(A113,".","/",3))),Лист1!$B$1:$B$24,0))</f>
        <v>ОО "Самотлорский", г. Нижневартовск, ул. Интернациональная</v>
      </c>
      <c r="E113" s="12">
        <f t="shared" si="1"/>
        <v>7856</v>
      </c>
    </row>
    <row r="114" spans="1:5" ht="36" hidden="1" x14ac:dyDescent="0.25">
      <c r="A114" s="6" t="s">
        <v>255</v>
      </c>
      <c r="B114" s="6" t="s">
        <v>10</v>
      </c>
      <c r="C114" s="7" t="s">
        <v>256</v>
      </c>
      <c r="D114" s="11" t="str">
        <f>INDEX(Лист1!$A$1:$A$24,MATCH(MID(A114,1,SEARCH("/",SUBSTITUTE(A114,".","/",3))),Лист1!$B$1:$B$24,0))</f>
        <v>ОО "Самотлорский", г. Нижневартовск, ул. Интернациональная</v>
      </c>
      <c r="E114" s="12">
        <f t="shared" si="1"/>
        <v>3340</v>
      </c>
    </row>
    <row r="115" spans="1:5" ht="36" hidden="1" x14ac:dyDescent="0.25">
      <c r="A115" s="8" t="s">
        <v>257</v>
      </c>
      <c r="B115" s="8" t="s">
        <v>4</v>
      </c>
      <c r="C115" s="9" t="s">
        <v>258</v>
      </c>
      <c r="D115" s="13" t="str">
        <f>INDEX(Лист1!$A$1:$A$24,MATCH(MID(A115,1,SEARCH("/",SUBSTITUTE(A115,".","/",3))),Лист1!$B$1:$B$24,0))</f>
        <v>ОО "Самотлорский", г. Нижневартовск, ул. Интернациональная</v>
      </c>
      <c r="E115" s="12">
        <f t="shared" si="1"/>
        <v>110502</v>
      </c>
    </row>
    <row r="116" spans="1:5" ht="36" hidden="1" x14ac:dyDescent="0.25">
      <c r="A116" s="6" t="s">
        <v>259</v>
      </c>
      <c r="B116" s="6" t="s">
        <v>219</v>
      </c>
      <c r="C116" s="7" t="s">
        <v>260</v>
      </c>
      <c r="D116" s="11" t="str">
        <f>INDEX(Лист1!$A$1:$A$24,MATCH(MID(A116,1,SEARCH("/",SUBSTITUTE(A116,".","/",3))),Лист1!$B$1:$B$24,0))</f>
        <v>ОО "Самотлорский", г. Нижневартовск, ул. Интернациональная</v>
      </c>
      <c r="E116" s="12">
        <f t="shared" si="1"/>
        <v>59962</v>
      </c>
    </row>
    <row r="117" spans="1:5" ht="36" hidden="1" x14ac:dyDescent="0.25">
      <c r="A117" s="8" t="s">
        <v>261</v>
      </c>
      <c r="B117" s="8" t="s">
        <v>4</v>
      </c>
      <c r="C117" s="9" t="s">
        <v>262</v>
      </c>
      <c r="D117" s="13" t="str">
        <f>INDEX(Лист1!$A$1:$A$24,MATCH(MID(A117,1,SEARCH("/",SUBSTITUTE(A117,".","/",3))),Лист1!$B$1:$B$24,0))</f>
        <v>ОО "Самотлорский", г. Нижневартовск, ул. Интернациональная</v>
      </c>
      <c r="E117" s="12">
        <f t="shared" si="1"/>
        <v>70276</v>
      </c>
    </row>
    <row r="118" spans="1:5" x14ac:dyDescent="0.25">
      <c r="A118" s="6" t="s">
        <v>263</v>
      </c>
      <c r="B118" s="6" t="s">
        <v>151</v>
      </c>
      <c r="C118" s="7" t="s">
        <v>264</v>
      </c>
      <c r="D118" s="10" t="str">
        <f>INDEX(Лист1!$A$1:$A$24,MATCH(MID(A118,1,SEARCH("/",SUBSTITUTE(A118,".","/",3))),Лист1!$B$1:$B$24,0))</f>
        <v>ОО "Самотлорский", г. Нижневартовск, ул. Интернациональная</v>
      </c>
      <c r="E118" s="12">
        <f t="shared" si="1"/>
        <v>11394</v>
      </c>
    </row>
    <row r="119" spans="1:5" ht="36" hidden="1" x14ac:dyDescent="0.25">
      <c r="A119" s="8" t="s">
        <v>265</v>
      </c>
      <c r="B119" s="8" t="s">
        <v>4</v>
      </c>
      <c r="C119" s="9" t="s">
        <v>266</v>
      </c>
      <c r="D119" s="11" t="str">
        <f>INDEX(Лист1!$A$1:$A$24,MATCH(MID(A119,1,SEARCH("/",SUBSTITUTE(A119,".","/",3))),Лист1!$B$1:$B$24,0))</f>
        <v>ОО "Самотлорский", г. Нижневартовск, ул. Интернациональная</v>
      </c>
      <c r="E119" s="12">
        <f t="shared" si="1"/>
        <v>70335</v>
      </c>
    </row>
    <row r="120" spans="1:5" hidden="1" x14ac:dyDescent="0.25">
      <c r="A120" s="6" t="s">
        <v>267</v>
      </c>
      <c r="B120" s="6" t="s">
        <v>69</v>
      </c>
      <c r="C120" s="7" t="s">
        <v>268</v>
      </c>
      <c r="D120" s="13" t="str">
        <f>INDEX(Лист1!$A$1:$A$24,MATCH(MID(A120,1,SEARCH("/",SUBSTITUTE(A120,".","/",3))),Лист1!$B$1:$B$24,0))</f>
        <v>ОО "Когалымский"</v>
      </c>
      <c r="E120" s="12">
        <f t="shared" si="1"/>
        <v>15715</v>
      </c>
    </row>
    <row r="121" spans="1:5" ht="36" hidden="1" x14ac:dyDescent="0.25">
      <c r="A121" s="8" t="s">
        <v>269</v>
      </c>
      <c r="B121" s="8" t="s">
        <v>16</v>
      </c>
      <c r="C121" s="9" t="s">
        <v>270</v>
      </c>
      <c r="D121" s="11" t="str">
        <f>INDEX(Лист1!$A$1:$A$24,MATCH(MID(A121,1,SEARCH("/",SUBSTITUTE(A121,".","/",3))),Лист1!$B$1:$B$24,0))</f>
        <v>ОО "Самотлорский", г. Нижневартовск, ул. Интернациональная</v>
      </c>
      <c r="E121" s="12">
        <f t="shared" si="1"/>
        <v>163440</v>
      </c>
    </row>
    <row r="122" spans="1:5" hidden="1" x14ac:dyDescent="0.25">
      <c r="A122" s="6" t="s">
        <v>271</v>
      </c>
      <c r="B122" s="6" t="s">
        <v>69</v>
      </c>
      <c r="C122" s="7" t="s">
        <v>272</v>
      </c>
      <c r="D122" s="13" t="str">
        <f>INDEX(Лист1!$A$1:$A$24,MATCH(MID(A122,1,SEARCH("/",SUBSTITUTE(A122,".","/",3))),Лист1!$B$1:$B$24,0))</f>
        <v>ОО "Когалымский"</v>
      </c>
      <c r="E122" s="12">
        <f t="shared" si="1"/>
        <v>4324</v>
      </c>
    </row>
    <row r="123" spans="1:5" ht="36" hidden="1" x14ac:dyDescent="0.25">
      <c r="A123" s="8" t="s">
        <v>273</v>
      </c>
      <c r="B123" s="8" t="s">
        <v>4</v>
      </c>
      <c r="C123" s="9" t="s">
        <v>274</v>
      </c>
      <c r="D123" s="11" t="str">
        <f>INDEX(Лист1!$A$1:$A$24,MATCH(MID(A123,1,SEARCH("/",SUBSTITUTE(A123,".","/",3))),Лист1!$B$1:$B$24,0))</f>
        <v>ОО "Самотлорский", г. Нижневартовск, ул. Интернациональная</v>
      </c>
      <c r="E123" s="12">
        <f t="shared" si="1"/>
        <v>51952</v>
      </c>
    </row>
    <row r="124" spans="1:5" ht="36" hidden="1" x14ac:dyDescent="0.25">
      <c r="A124" s="6" t="s">
        <v>275</v>
      </c>
      <c r="B124" s="6" t="s">
        <v>219</v>
      </c>
      <c r="C124" s="7" t="s">
        <v>276</v>
      </c>
      <c r="D124" s="13" t="str">
        <f>INDEX(Лист1!$A$1:$A$24,MATCH(MID(A124,1,SEARCH("/",SUBSTITUTE(A124,".","/",3))),Лист1!$B$1:$B$24,0))</f>
        <v>ОО "Самотлорский", г. Нижневартовск, ул. Интернациональная</v>
      </c>
      <c r="E124" s="12">
        <f t="shared" si="1"/>
        <v>55201</v>
      </c>
    </row>
    <row r="125" spans="1:5" ht="36" x14ac:dyDescent="0.25">
      <c r="A125" s="8" t="s">
        <v>277</v>
      </c>
      <c r="B125" s="8" t="s">
        <v>151</v>
      </c>
      <c r="C125" s="9" t="s">
        <v>278</v>
      </c>
      <c r="D125" s="11" t="str">
        <f>INDEX(Лист1!$A$1:$A$24,MATCH(MID(A125,1,SEARCH("/",SUBSTITUTE(A125,".","/",3))),Лист1!$B$1:$B$24,0))</f>
        <v>ОО "Самотлорский", г. Нижневартовск, ул. Интернациональная</v>
      </c>
      <c r="E125" s="12">
        <f t="shared" si="1"/>
        <v>18952</v>
      </c>
    </row>
    <row r="126" spans="1:5" hidden="1" x14ac:dyDescent="0.25">
      <c r="A126" s="6" t="s">
        <v>279</v>
      </c>
      <c r="B126" s="6" t="s">
        <v>37</v>
      </c>
      <c r="C126" s="7" t="s">
        <v>280</v>
      </c>
      <c r="D126" s="11" t="str">
        <f>INDEX(Лист1!$A$1:$A$24,MATCH(MID(A126,1,SEARCH("/",SUBSTITUTE(A126,".","/",3))),Лист1!$B$1:$B$24,0))</f>
        <v>ОО "Ноябрьский"</v>
      </c>
      <c r="E126" s="12">
        <f t="shared" si="1"/>
        <v>243289</v>
      </c>
    </row>
    <row r="127" spans="1:5" hidden="1" x14ac:dyDescent="0.25">
      <c r="A127" s="8" t="s">
        <v>281</v>
      </c>
      <c r="B127" s="8" t="s">
        <v>31</v>
      </c>
      <c r="C127" s="9" t="s">
        <v>282</v>
      </c>
      <c r="D127" s="13" t="str">
        <f>INDEX(Лист1!$A$1:$A$24,MATCH(MID(A127,1,SEARCH("/",SUBSTITUTE(A127,".","/",3))),Лист1!$B$1:$B$24,0))</f>
        <v>ДО "Тобольский"</v>
      </c>
      <c r="E127" s="12">
        <f t="shared" si="1"/>
        <v>50684</v>
      </c>
    </row>
    <row r="128" spans="1:5" x14ac:dyDescent="0.25">
      <c r="A128" s="6" t="s">
        <v>283</v>
      </c>
      <c r="B128" s="6" t="s">
        <v>151</v>
      </c>
      <c r="C128" s="7" t="s">
        <v>284</v>
      </c>
      <c r="D128" s="11" t="str">
        <f>INDEX(Лист1!$A$1:$A$24,MATCH(MID(A128,1,SEARCH("/",SUBSTITUTE(A128,".","/",3))),Лист1!$B$1:$B$24,0))</f>
        <v>ДО "Тобольский"</v>
      </c>
      <c r="E128" s="12">
        <f t="shared" si="1"/>
        <v>2023</v>
      </c>
    </row>
    <row r="129" spans="1:5" hidden="1" x14ac:dyDescent="0.25">
      <c r="A129" s="8" t="s">
        <v>285</v>
      </c>
      <c r="B129" s="8" t="s">
        <v>37</v>
      </c>
      <c r="C129" s="9" t="s">
        <v>286</v>
      </c>
      <c r="D129" s="13" t="str">
        <f>INDEX(Лист1!$A$1:$A$24,MATCH(MID(A129,1,SEARCH("/",SUBSTITUTE(A129,".","/",3))),Лист1!$B$1:$B$24,0))</f>
        <v>ДО "Тобольский"</v>
      </c>
      <c r="E129" s="12">
        <f t="shared" si="1"/>
        <v>98006</v>
      </c>
    </row>
    <row r="130" spans="1:5" hidden="1" x14ac:dyDescent="0.25">
      <c r="A130" s="6" t="s">
        <v>287</v>
      </c>
      <c r="B130" s="6" t="s">
        <v>10</v>
      </c>
      <c r="C130" s="7" t="s">
        <v>288</v>
      </c>
      <c r="D130" s="11" t="str">
        <f>INDEX(Лист1!$A$1:$A$24,MATCH(MID(A130,1,SEARCH("/",SUBSTITUTE(A130,".","/",3))),Лист1!$B$1:$B$24,0))</f>
        <v>ОО "Ноябрьский"</v>
      </c>
      <c r="E130" s="12">
        <f t="shared" ref="E130:E193" si="2">--SUBSTITUTE(C130," ",)</f>
        <v>8701</v>
      </c>
    </row>
    <row r="131" spans="1:5" hidden="1" x14ac:dyDescent="0.25">
      <c r="A131" s="8" t="s">
        <v>289</v>
      </c>
      <c r="B131" s="8" t="s">
        <v>24</v>
      </c>
      <c r="C131" s="9" t="s">
        <v>290</v>
      </c>
      <c r="D131" s="13" t="str">
        <f>INDEX(Лист1!$A$1:$A$24,MATCH(MID(A131,1,SEARCH("/",SUBSTITUTE(A131,".","/",3))),Лист1!$B$1:$B$24,0))</f>
        <v>ДО "Тобольский"</v>
      </c>
      <c r="E131" s="12">
        <f t="shared" si="2"/>
        <v>466959</v>
      </c>
    </row>
    <row r="132" spans="1:5" x14ac:dyDescent="0.25">
      <c r="A132" s="6" t="s">
        <v>291</v>
      </c>
      <c r="B132" s="6" t="s">
        <v>151</v>
      </c>
      <c r="C132" s="7" t="s">
        <v>292</v>
      </c>
      <c r="D132" s="11" t="str">
        <f>INDEX(Лист1!$A$1:$A$24,MATCH(MID(A132,1,SEARCH("/",SUBSTITUTE(A132,".","/",3))),Лист1!$B$1:$B$24,0))</f>
        <v>ОО "Ноябрьский"</v>
      </c>
      <c r="E132" s="12">
        <f t="shared" si="2"/>
        <v>367</v>
      </c>
    </row>
    <row r="133" spans="1:5" hidden="1" x14ac:dyDescent="0.25">
      <c r="A133" s="8" t="s">
        <v>293</v>
      </c>
      <c r="B133" s="8" t="s">
        <v>19</v>
      </c>
      <c r="C133" s="9" t="s">
        <v>294</v>
      </c>
      <c r="D133" s="13" t="str">
        <f>INDEX(Лист1!$A$1:$A$24,MATCH(MID(A133,1,SEARCH("/",SUBSTITUTE(A133,".","/",3))),Лист1!$B$1:$B$24,0))</f>
        <v>ДО "Тобольский"</v>
      </c>
      <c r="E133" s="12">
        <f t="shared" si="2"/>
        <v>60334</v>
      </c>
    </row>
    <row r="134" spans="1:5" x14ac:dyDescent="0.25">
      <c r="A134" s="6" t="s">
        <v>295</v>
      </c>
      <c r="B134" s="6" t="s">
        <v>151</v>
      </c>
      <c r="C134" s="7" t="s">
        <v>296</v>
      </c>
      <c r="D134" s="11" t="str">
        <f>INDEX(Лист1!$A$1:$A$24,MATCH(MID(A134,1,SEARCH("/",SUBSTITUTE(A134,".","/",3))),Лист1!$B$1:$B$24,0))</f>
        <v>ОО "Ноябрьский"</v>
      </c>
      <c r="E134" s="12">
        <f t="shared" si="2"/>
        <v>677</v>
      </c>
    </row>
    <row r="135" spans="1:5" x14ac:dyDescent="0.25">
      <c r="A135" s="8" t="s">
        <v>297</v>
      </c>
      <c r="B135" s="8" t="s">
        <v>26</v>
      </c>
      <c r="C135" s="9" t="s">
        <v>298</v>
      </c>
      <c r="D135" s="13" t="str">
        <f>INDEX(Лист1!$A$1:$A$24,MATCH(MID(A135,1,SEARCH("/",SUBSTITUTE(A135,".","/",3))),Лист1!$B$1:$B$24,0))</f>
        <v>ОО "Ноябрьский"</v>
      </c>
      <c r="E135" s="12">
        <f t="shared" si="2"/>
        <v>12583</v>
      </c>
    </row>
    <row r="136" spans="1:5" hidden="1" x14ac:dyDescent="0.25">
      <c r="A136" s="6" t="s">
        <v>299</v>
      </c>
      <c r="B136" s="6" t="s">
        <v>34</v>
      </c>
      <c r="C136" s="7" t="s">
        <v>300</v>
      </c>
      <c r="D136" s="11" t="str">
        <f>INDEX(Лист1!$A$1:$A$24,MATCH(MID(A136,1,SEARCH("/",SUBSTITUTE(A136,".","/",3))),Лист1!$B$1:$B$24,0))</f>
        <v>ОО "Ноябрьский"</v>
      </c>
      <c r="E136" s="12">
        <f t="shared" si="2"/>
        <v>254116</v>
      </c>
    </row>
    <row r="137" spans="1:5" hidden="1" x14ac:dyDescent="0.25">
      <c r="A137" s="8" t="s">
        <v>301</v>
      </c>
      <c r="B137" s="8" t="s">
        <v>31</v>
      </c>
      <c r="C137" s="9" t="s">
        <v>302</v>
      </c>
      <c r="D137" s="13" t="str">
        <f>INDEX(Лист1!$A$1:$A$24,MATCH(MID(A137,1,SEARCH("/",SUBSTITUTE(A137,".","/",3))),Лист1!$B$1:$B$24,0))</f>
        <v>ОО "Ноябрьский"</v>
      </c>
      <c r="E137" s="12">
        <f t="shared" si="2"/>
        <v>373170</v>
      </c>
    </row>
    <row r="138" spans="1:5" x14ac:dyDescent="0.25">
      <c r="A138" s="6" t="s">
        <v>303</v>
      </c>
      <c r="B138" s="6" t="s">
        <v>151</v>
      </c>
      <c r="C138" s="7" t="s">
        <v>304</v>
      </c>
      <c r="D138" s="11" t="str">
        <f>INDEX(Лист1!$A$1:$A$24,MATCH(MID(A138,1,SEARCH("/",SUBSTITUTE(A138,".","/",3))),Лист1!$B$1:$B$24,0))</f>
        <v>ОО "Ноябрьский"</v>
      </c>
      <c r="E138" s="12">
        <f t="shared" si="2"/>
        <v>251</v>
      </c>
    </row>
    <row r="139" spans="1:5" hidden="1" x14ac:dyDescent="0.25">
      <c r="A139" s="8" t="s">
        <v>305</v>
      </c>
      <c r="B139" s="8" t="s">
        <v>16</v>
      </c>
      <c r="C139" s="9" t="s">
        <v>306</v>
      </c>
      <c r="D139" s="13" t="str">
        <f>INDEX(Лист1!$A$1:$A$24,MATCH(MID(A139,1,SEARCH("/",SUBSTITUTE(A139,".","/",3))),Лист1!$B$1:$B$24,0))</f>
        <v>ОО "Ноябрьский"</v>
      </c>
      <c r="E139" s="12">
        <f t="shared" si="2"/>
        <v>199509</v>
      </c>
    </row>
    <row r="140" spans="1:5" hidden="1" x14ac:dyDescent="0.25">
      <c r="A140" s="6"/>
      <c r="B140" s="6" t="s">
        <v>34</v>
      </c>
      <c r="C140" s="7" t="s">
        <v>307</v>
      </c>
      <c r="D140" s="11" t="e">
        <f>INDEX(Лист1!$A$1:$A$24,MATCH(MID(A140,1,SEARCH("/",SUBSTITUTE(A140,".","/",3))),Лист1!$B$1:$B$24,0))</f>
        <v>#VALUE!</v>
      </c>
      <c r="E140" s="12">
        <f t="shared" si="2"/>
        <v>171356</v>
      </c>
    </row>
    <row r="141" spans="1:5" hidden="1" x14ac:dyDescent="0.25">
      <c r="A141" s="8" t="s">
        <v>308</v>
      </c>
      <c r="B141" s="8" t="s">
        <v>22</v>
      </c>
      <c r="C141" s="9" t="s">
        <v>309</v>
      </c>
      <c r="D141" s="13" t="str">
        <f>INDEX(Лист1!$A$1:$A$24,MATCH(MID(A141,1,SEARCH("/",SUBSTITUTE(A141,".","/",3))),Лист1!$B$1:$B$24,0))</f>
        <v>ОО "Ноябрьский"</v>
      </c>
      <c r="E141" s="12">
        <f t="shared" si="2"/>
        <v>485679</v>
      </c>
    </row>
    <row r="142" spans="1:5" x14ac:dyDescent="0.25">
      <c r="A142" s="6" t="s">
        <v>310</v>
      </c>
      <c r="B142" s="6" t="s">
        <v>26</v>
      </c>
      <c r="C142" s="7" t="s">
        <v>311</v>
      </c>
      <c r="D142" s="11" t="str">
        <f>INDEX(Лист1!$A$1:$A$24,MATCH(MID(A142,1,SEARCH("/",SUBSTITUTE(A142,".","/",3))),Лист1!$B$1:$B$24,0))</f>
        <v>ДО "Тобольский"</v>
      </c>
      <c r="E142" s="12">
        <f t="shared" si="2"/>
        <v>8204</v>
      </c>
    </row>
    <row r="143" spans="1:5" x14ac:dyDescent="0.25">
      <c r="A143" s="8" t="s">
        <v>312</v>
      </c>
      <c r="B143" s="8" t="s">
        <v>151</v>
      </c>
      <c r="C143" s="9" t="s">
        <v>313</v>
      </c>
      <c r="D143" s="13" t="str">
        <f>INDEX(Лист1!$A$1:$A$24,MATCH(MID(A143,1,SEARCH("/",SUBSTITUTE(A143,".","/",3))),Лист1!$B$1:$B$24,0))</f>
        <v>ДО "Тобольский"</v>
      </c>
      <c r="E143" s="12">
        <f t="shared" si="2"/>
        <v>7178</v>
      </c>
    </row>
    <row r="144" spans="1:5" hidden="1" x14ac:dyDescent="0.25">
      <c r="A144" s="6" t="s">
        <v>314</v>
      </c>
      <c r="B144" s="6" t="s">
        <v>16</v>
      </c>
      <c r="C144" s="7" t="s">
        <v>315</v>
      </c>
      <c r="D144" s="11" t="str">
        <f>INDEX(Лист1!$A$1:$A$24,MATCH(MID(A144,1,SEARCH("/",SUBSTITUTE(A144,".","/",3))),Лист1!$B$1:$B$24,0))</f>
        <v>ДО "Тобольский"</v>
      </c>
      <c r="E144" s="12">
        <f t="shared" si="2"/>
        <v>112067</v>
      </c>
    </row>
    <row r="145" spans="1:5" hidden="1" x14ac:dyDescent="0.25">
      <c r="A145" s="8" t="s">
        <v>316</v>
      </c>
      <c r="B145" s="8" t="s">
        <v>34</v>
      </c>
      <c r="C145" s="9" t="s">
        <v>317</v>
      </c>
      <c r="D145" s="13" t="str">
        <f>INDEX(Лист1!$A$1:$A$24,MATCH(MID(A145,1,SEARCH("/",SUBSTITUTE(A145,".","/",3))),Лист1!$B$1:$B$24,0))</f>
        <v>ДО "Тобольский"</v>
      </c>
      <c r="E145" s="12">
        <f t="shared" si="2"/>
        <v>153071</v>
      </c>
    </row>
    <row r="146" spans="1:5" hidden="1" x14ac:dyDescent="0.25">
      <c r="A146" s="6" t="s">
        <v>318</v>
      </c>
      <c r="B146" s="6" t="s">
        <v>24</v>
      </c>
      <c r="C146" s="7" t="s">
        <v>319</v>
      </c>
      <c r="D146" s="11" t="str">
        <f>INDEX(Лист1!$A$1:$A$24,MATCH(MID(A146,1,SEARCH("/",SUBSTITUTE(A146,".","/",3))),Лист1!$B$1:$B$24,0))</f>
        <v>ДО "Пермякова"</v>
      </c>
      <c r="E146" s="12">
        <f t="shared" si="2"/>
        <v>5228</v>
      </c>
    </row>
    <row r="147" spans="1:5" ht="24" hidden="1" x14ac:dyDescent="0.25">
      <c r="A147" s="8" t="s">
        <v>320</v>
      </c>
      <c r="B147" s="8" t="s">
        <v>69</v>
      </c>
      <c r="C147" s="9" t="s">
        <v>321</v>
      </c>
      <c r="D147" s="13" t="str">
        <f>INDEX(Лист1!$A$1:$A$24,MATCH(MID(A147,1,SEARCH("/",SUBSTITUTE(A147,".","/",3))),Лист1!$B$1:$B$24,0))</f>
        <v>ОО "Ханты-Мансийский" г. Ханты-Мансийск</v>
      </c>
      <c r="E147" s="12">
        <f t="shared" si="2"/>
        <v>44436</v>
      </c>
    </row>
    <row r="148" spans="1:5" ht="36" hidden="1" x14ac:dyDescent="0.25">
      <c r="A148" s="6" t="s">
        <v>322</v>
      </c>
      <c r="B148" s="6" t="s">
        <v>7</v>
      </c>
      <c r="C148" s="7" t="s">
        <v>323</v>
      </c>
      <c r="D148" s="11" t="str">
        <f>INDEX(Лист1!$A$1:$A$24,MATCH(MID(A148,1,SEARCH("/",SUBSTITUTE(A148,".","/",3))),Лист1!$B$1:$B$24,0))</f>
        <v>ОО "Нижневартовский" г. Нижневартовск, ул. Ленина</v>
      </c>
      <c r="E148" s="12">
        <f t="shared" si="2"/>
        <v>13480</v>
      </c>
    </row>
    <row r="149" spans="1:5" ht="24" hidden="1" x14ac:dyDescent="0.25">
      <c r="A149" s="8" t="s">
        <v>324</v>
      </c>
      <c r="B149" s="8" t="s">
        <v>37</v>
      </c>
      <c r="C149" s="9" t="s">
        <v>325</v>
      </c>
      <c r="D149" s="13" t="str">
        <f>INDEX(Лист1!$A$1:$A$24,MATCH(MID(A149,1,SEARCH("/",SUBSTITUTE(A149,".","/",3))),Лист1!$B$1:$B$24,0))</f>
        <v>ОО "Ханты-Мансийский" г. Ханты-Мансийск</v>
      </c>
      <c r="E149" s="12">
        <f t="shared" si="2"/>
        <v>4644</v>
      </c>
    </row>
    <row r="150" spans="1:5" ht="36" hidden="1" x14ac:dyDescent="0.25">
      <c r="A150" s="6" t="s">
        <v>326</v>
      </c>
      <c r="B150" s="6" t="s">
        <v>182</v>
      </c>
      <c r="C150" s="7" t="s">
        <v>327</v>
      </c>
      <c r="D150" s="13" t="str">
        <f>INDEX(Лист1!$A$1:$A$24,MATCH(MID(A150,1,SEARCH("/",SUBSTITUTE(A150,".","/",3))),Лист1!$B$1:$B$24,0))</f>
        <v>ОО "Нижневартовский" г. Нижневартовск, ул. Ленина</v>
      </c>
      <c r="E150" s="12">
        <f t="shared" si="2"/>
        <v>192011</v>
      </c>
    </row>
    <row r="151" spans="1:5" ht="24" x14ac:dyDescent="0.25">
      <c r="A151" s="8" t="s">
        <v>328</v>
      </c>
      <c r="B151" s="8" t="s">
        <v>151</v>
      </c>
      <c r="C151" s="9" t="s">
        <v>329</v>
      </c>
      <c r="D151" s="11" t="str">
        <f>INDEX(Лист1!$A$1:$A$24,MATCH(MID(A151,1,SEARCH("/",SUBSTITUTE(A151,".","/",3))),Лист1!$B$1:$B$24,0))</f>
        <v>ОО "Ханты-Мансийский" г. Ханты-Мансийск</v>
      </c>
      <c r="E151" s="12">
        <f t="shared" si="2"/>
        <v>14435</v>
      </c>
    </row>
    <row r="152" spans="1:5" ht="24" hidden="1" x14ac:dyDescent="0.25">
      <c r="A152" s="6" t="s">
        <v>330</v>
      </c>
      <c r="B152" s="6" t="s">
        <v>13</v>
      </c>
      <c r="C152" s="7" t="s">
        <v>331</v>
      </c>
      <c r="D152" s="13" t="str">
        <f>INDEX(Лист1!$A$1:$A$24,MATCH(MID(A152,1,SEARCH("/",SUBSTITUTE(A152,".","/",3))),Лист1!$B$1:$B$24,0))</f>
        <v>ОО "Ханты-Мансийский" г. Ханты-Мансийск</v>
      </c>
      <c r="E152" s="12">
        <f t="shared" si="2"/>
        <v>26301</v>
      </c>
    </row>
    <row r="153" spans="1:5" ht="24" hidden="1" x14ac:dyDescent="0.25">
      <c r="A153" s="8" t="s">
        <v>332</v>
      </c>
      <c r="B153" s="8" t="s">
        <v>37</v>
      </c>
      <c r="C153" s="9" t="s">
        <v>333</v>
      </c>
      <c r="D153" s="11" t="str">
        <f>INDEX(Лист1!$A$1:$A$24,MATCH(MID(A153,1,SEARCH("/",SUBSTITUTE(A153,".","/",3))),Лист1!$B$1:$B$24,0))</f>
        <v>ОО "Ханты-Мансийский" г. Ханты-Мансийск</v>
      </c>
      <c r="E153" s="12">
        <f t="shared" si="2"/>
        <v>103153</v>
      </c>
    </row>
    <row r="154" spans="1:5" ht="36" hidden="1" x14ac:dyDescent="0.25">
      <c r="A154" s="6" t="s">
        <v>334</v>
      </c>
      <c r="B154" s="6" t="s">
        <v>19</v>
      </c>
      <c r="C154" s="7" t="s">
        <v>335</v>
      </c>
      <c r="D154" s="13" t="str">
        <f>INDEX(Лист1!$A$1:$A$24,MATCH(MID(A154,1,SEARCH("/",SUBSTITUTE(A154,".","/",3))),Лист1!$B$1:$B$24,0))</f>
        <v>ОО "Нижневартовский" г. Нижневартовск, ул. Ленина</v>
      </c>
      <c r="E154" s="12">
        <f t="shared" si="2"/>
        <v>200509</v>
      </c>
    </row>
    <row r="155" spans="1:5" ht="36" hidden="1" x14ac:dyDescent="0.25">
      <c r="A155" s="8" t="s">
        <v>336</v>
      </c>
      <c r="B155" s="8" t="s">
        <v>69</v>
      </c>
      <c r="C155" s="9" t="s">
        <v>337</v>
      </c>
      <c r="D155" s="11" t="str">
        <f>INDEX(Лист1!$A$1:$A$24,MATCH(MID(A155,1,SEARCH("/",SUBSTITUTE(A155,".","/",3))),Лист1!$B$1:$B$24,0))</f>
        <v>ОО "Нижневартовский" г. Нижневартовск, ул. Ленина</v>
      </c>
      <c r="E155" s="12">
        <f t="shared" si="2"/>
        <v>689</v>
      </c>
    </row>
    <row r="156" spans="1:5" ht="24" hidden="1" x14ac:dyDescent="0.25">
      <c r="A156" s="6" t="s">
        <v>338</v>
      </c>
      <c r="B156" s="6" t="s">
        <v>69</v>
      </c>
      <c r="C156" s="7" t="s">
        <v>339</v>
      </c>
      <c r="D156" s="13" t="str">
        <f>INDEX(Лист1!$A$1:$A$24,MATCH(MID(A156,1,SEARCH("/",SUBSTITUTE(A156,".","/",3))),Лист1!$B$1:$B$24,0))</f>
        <v>ОО "Ханты-Мансийский" г. Ханты-Мансийск</v>
      </c>
      <c r="E156" s="12">
        <f t="shared" si="2"/>
        <v>12701</v>
      </c>
    </row>
    <row r="157" spans="1:5" hidden="1" x14ac:dyDescent="0.25">
      <c r="A157" s="8" t="s">
        <v>340</v>
      </c>
      <c r="B157" s="8" t="s">
        <v>13</v>
      </c>
      <c r="C157" s="9" t="s">
        <v>341</v>
      </c>
      <c r="D157" s="10" t="str">
        <f>INDEX(Лист1!$A$1:$A$24,MATCH(MID(A157,1,SEARCH("/",SUBSTITUTE(A157,".","/",3))),Лист1!$B$1:$B$24,0))</f>
        <v>ОО "Ханты-Мансийский" г. Ханты-Мансийск</v>
      </c>
      <c r="E157" s="12">
        <f t="shared" si="2"/>
        <v>16420</v>
      </c>
    </row>
    <row r="158" spans="1:5" ht="24" hidden="1" x14ac:dyDescent="0.25">
      <c r="A158" s="6" t="s">
        <v>342</v>
      </c>
      <c r="B158" s="6" t="s">
        <v>13</v>
      </c>
      <c r="C158" s="7" t="s">
        <v>343</v>
      </c>
      <c r="D158" s="11" t="str">
        <f>INDEX(Лист1!$A$1:$A$24,MATCH(MID(A158,1,SEARCH("/",SUBSTITUTE(A158,".","/",3))),Лист1!$B$1:$B$24,0))</f>
        <v>ОО "Ханты-Мансийский" г. Ханты-Мансийск</v>
      </c>
      <c r="E158" s="12">
        <f t="shared" si="2"/>
        <v>16373</v>
      </c>
    </row>
    <row r="159" spans="1:5" ht="24" hidden="1" x14ac:dyDescent="0.25">
      <c r="A159" s="8" t="s">
        <v>344</v>
      </c>
      <c r="B159" s="8" t="s">
        <v>69</v>
      </c>
      <c r="C159" s="9" t="s">
        <v>345</v>
      </c>
      <c r="D159" s="13" t="str">
        <f>INDEX(Лист1!$A$1:$A$24,MATCH(MID(A159,1,SEARCH("/",SUBSTITUTE(A159,".","/",3))),Лист1!$B$1:$B$24,0))</f>
        <v>ОО "Ханты-Мансийский" г. Ханты-Мансийск</v>
      </c>
      <c r="E159" s="12">
        <f t="shared" si="2"/>
        <v>33722</v>
      </c>
    </row>
    <row r="160" spans="1:5" ht="24" hidden="1" x14ac:dyDescent="0.25">
      <c r="A160" s="6" t="s">
        <v>346</v>
      </c>
      <c r="B160" s="6" t="s">
        <v>69</v>
      </c>
      <c r="C160" s="7" t="s">
        <v>347</v>
      </c>
      <c r="D160" s="11" t="str">
        <f>INDEX(Лист1!$A$1:$A$24,MATCH(MID(A160,1,SEARCH("/",SUBSTITUTE(A160,".","/",3))),Лист1!$B$1:$B$24,0))</f>
        <v>ОО "Ханты-Мансийский" г. Ханты-Мансийск</v>
      </c>
      <c r="E160" s="12">
        <f t="shared" si="2"/>
        <v>24535</v>
      </c>
    </row>
    <row r="161" spans="1:5" ht="36" x14ac:dyDescent="0.25">
      <c r="A161" s="8" t="s">
        <v>348</v>
      </c>
      <c r="B161" s="8" t="s">
        <v>26</v>
      </c>
      <c r="C161" s="9" t="s">
        <v>349</v>
      </c>
      <c r="D161" s="13" t="str">
        <f>INDEX(Лист1!$A$1:$A$24,MATCH(MID(A161,1,SEARCH("/",SUBSTITUTE(A161,".","/",3))),Лист1!$B$1:$B$24,0))</f>
        <v>ОО "Нижневартовский" г. Нижневартовск, ул. Ленина</v>
      </c>
      <c r="E161" s="12">
        <f t="shared" si="2"/>
        <v>22411</v>
      </c>
    </row>
    <row r="162" spans="1:5" ht="24" hidden="1" x14ac:dyDescent="0.25">
      <c r="A162" s="6" t="s">
        <v>350</v>
      </c>
      <c r="B162" s="6" t="s">
        <v>19</v>
      </c>
      <c r="C162" s="7" t="s">
        <v>351</v>
      </c>
      <c r="D162" s="11" t="str">
        <f>INDEX(Лист1!$A$1:$A$24,MATCH(MID(A162,1,SEARCH("/",SUBSTITUTE(A162,".","/",3))),Лист1!$B$1:$B$24,0))</f>
        <v>ОО "Ханты-Мансийский" г. Ханты-Мансийск</v>
      </c>
      <c r="E162" s="12">
        <f t="shared" si="2"/>
        <v>81665</v>
      </c>
    </row>
    <row r="163" spans="1:5" ht="24" hidden="1" x14ac:dyDescent="0.25">
      <c r="A163" s="8" t="s">
        <v>352</v>
      </c>
      <c r="B163" s="8" t="s">
        <v>37</v>
      </c>
      <c r="C163" s="9" t="s">
        <v>353</v>
      </c>
      <c r="D163" s="13" t="str">
        <f>INDEX(Лист1!$A$1:$A$24,MATCH(MID(A163,1,SEARCH("/",SUBSTITUTE(A163,".","/",3))),Лист1!$B$1:$B$24,0))</f>
        <v>ОО "Ханты-Мансийский" г. Ханты-Мансийск</v>
      </c>
      <c r="E163" s="12">
        <f t="shared" si="2"/>
        <v>69986</v>
      </c>
    </row>
    <row r="164" spans="1:5" ht="36" hidden="1" x14ac:dyDescent="0.25">
      <c r="A164" s="6" t="s">
        <v>354</v>
      </c>
      <c r="B164" s="6" t="s">
        <v>7</v>
      </c>
      <c r="C164" s="7" t="s">
        <v>355</v>
      </c>
      <c r="D164" s="11" t="str">
        <f>INDEX(Лист1!$A$1:$A$24,MATCH(MID(A164,1,SEARCH("/",SUBSTITUTE(A164,".","/",3))),Лист1!$B$1:$B$24,0))</f>
        <v>ОО "Нижневартовский" г. Нижневартовск, ул. Ленина</v>
      </c>
      <c r="E164" s="12">
        <f t="shared" si="2"/>
        <v>44554</v>
      </c>
    </row>
    <row r="165" spans="1:5" ht="24" x14ac:dyDescent="0.25">
      <c r="A165" s="8" t="s">
        <v>356</v>
      </c>
      <c r="B165" s="8" t="s">
        <v>151</v>
      </c>
      <c r="C165" s="9" t="s">
        <v>357</v>
      </c>
      <c r="D165" s="11" t="str">
        <f>INDEX(Лист1!$A$1:$A$24,MATCH(MID(A165,1,SEARCH("/",SUBSTITUTE(A165,".","/",3))),Лист1!$B$1:$B$24,0))</f>
        <v>ОО "Ханты-Мансийский" г. Ханты-Мансийск</v>
      </c>
      <c r="E165" s="12">
        <f t="shared" si="2"/>
        <v>8182</v>
      </c>
    </row>
    <row r="166" spans="1:5" ht="24" hidden="1" x14ac:dyDescent="0.25">
      <c r="A166" s="6" t="s">
        <v>358</v>
      </c>
      <c r="B166" s="6" t="s">
        <v>208</v>
      </c>
      <c r="C166" s="7" t="s">
        <v>359</v>
      </c>
      <c r="D166" s="13" t="str">
        <f>INDEX(Лист1!$A$1:$A$24,MATCH(MID(A166,1,SEARCH("/",SUBSTITUTE(A166,".","/",3))),Лист1!$B$1:$B$24,0))</f>
        <v>ОО "Ханты-Мансийский" г. Ханты-Мансийск</v>
      </c>
      <c r="E166" s="12">
        <f t="shared" si="2"/>
        <v>42394</v>
      </c>
    </row>
    <row r="167" spans="1:5" ht="36" hidden="1" x14ac:dyDescent="0.25">
      <c r="A167" s="8" t="s">
        <v>360</v>
      </c>
      <c r="B167" s="8" t="s">
        <v>219</v>
      </c>
      <c r="C167" s="9" t="s">
        <v>361</v>
      </c>
      <c r="D167" s="11" t="str">
        <f>INDEX(Лист1!$A$1:$A$24,MATCH(MID(A167,1,SEARCH("/",SUBSTITUTE(A167,".","/",3))),Лист1!$B$1:$B$24,0))</f>
        <v>ОО "Самотлорский", г. Нижневартовск, ул. Интернациональная</v>
      </c>
      <c r="E167" s="12">
        <f t="shared" si="2"/>
        <v>54193</v>
      </c>
    </row>
    <row r="168" spans="1:5" ht="36" hidden="1" x14ac:dyDescent="0.25">
      <c r="A168" s="6" t="s">
        <v>362</v>
      </c>
      <c r="B168" s="6" t="s">
        <v>219</v>
      </c>
      <c r="C168" s="7" t="s">
        <v>363</v>
      </c>
      <c r="D168" s="13" t="str">
        <f>INDEX(Лист1!$A$1:$A$24,MATCH(MID(A168,1,SEARCH("/",SUBSTITUTE(A168,".","/",3))),Лист1!$B$1:$B$24,0))</f>
        <v>ОО "Самотлорский", г. Нижневартовск, ул. Интернациональная</v>
      </c>
      <c r="E168" s="12">
        <f t="shared" si="2"/>
        <v>25568</v>
      </c>
    </row>
    <row r="169" spans="1:5" hidden="1" x14ac:dyDescent="0.25">
      <c r="A169" s="8" t="s">
        <v>364</v>
      </c>
      <c r="B169" s="8" t="s">
        <v>69</v>
      </c>
      <c r="C169" s="9" t="s">
        <v>365</v>
      </c>
      <c r="D169" s="11" t="str">
        <f>INDEX(Лист1!$A$1:$A$24,MATCH(MID(A169,1,SEARCH("/",SUBSTITUTE(A169,".","/",3))),Лист1!$B$1:$B$24,0))</f>
        <v>Юбилейный</v>
      </c>
      <c r="E169" s="12">
        <f t="shared" si="2"/>
        <v>63456</v>
      </c>
    </row>
    <row r="170" spans="1:5" hidden="1" x14ac:dyDescent="0.25">
      <c r="A170" s="6" t="s">
        <v>366</v>
      </c>
      <c r="B170" s="6" t="s">
        <v>69</v>
      </c>
      <c r="C170" s="7" t="s">
        <v>367</v>
      </c>
      <c r="D170" s="13" t="str">
        <f>INDEX(Лист1!$A$1:$A$24,MATCH(MID(A170,1,SEARCH("/",SUBSTITUTE(A170,".","/",3))),Лист1!$B$1:$B$24,0))</f>
        <v>Юбилейный</v>
      </c>
      <c r="E170" s="12">
        <f t="shared" si="2"/>
        <v>66167</v>
      </c>
    </row>
    <row r="171" spans="1:5" hidden="1" x14ac:dyDescent="0.25">
      <c r="A171" s="8" t="s">
        <v>368</v>
      </c>
      <c r="B171" s="8" t="s">
        <v>69</v>
      </c>
      <c r="C171" s="9" t="s">
        <v>369</v>
      </c>
      <c r="D171" s="11" t="str">
        <f>INDEX(Лист1!$A$1:$A$24,MATCH(MID(A171,1,SEARCH("/",SUBSTITUTE(A171,".","/",3))),Лист1!$B$1:$B$24,0))</f>
        <v>Юбилейный</v>
      </c>
      <c r="E171" s="12">
        <f t="shared" si="2"/>
        <v>52423</v>
      </c>
    </row>
    <row r="172" spans="1:5" ht="24" hidden="1" x14ac:dyDescent="0.25">
      <c r="A172" s="6" t="s">
        <v>370</v>
      </c>
      <c r="B172" s="6" t="s">
        <v>4</v>
      </c>
      <c r="C172" s="7" t="s">
        <v>371</v>
      </c>
      <c r="D172" s="13" t="str">
        <f>INDEX(Лист1!$A$1:$A$24,MATCH(MID(A172,1,SEARCH("/",SUBSTITUTE(A172,".","/",3))),Лист1!$B$1:$B$24,0))</f>
        <v>ОО "Андреевский" г. Сургут, ул. Мира</v>
      </c>
      <c r="E172" s="12">
        <f t="shared" si="2"/>
        <v>17915</v>
      </c>
    </row>
    <row r="173" spans="1:5" ht="24" hidden="1" x14ac:dyDescent="0.25">
      <c r="A173" s="8" t="s">
        <v>372</v>
      </c>
      <c r="B173" s="8" t="s">
        <v>10</v>
      </c>
      <c r="C173" s="9" t="s">
        <v>373</v>
      </c>
      <c r="D173" s="11" t="str">
        <f>INDEX(Лист1!$A$1:$A$24,MATCH(MID(A173,1,SEARCH("/",SUBSTITUTE(A173,".","/",3))),Лист1!$B$1:$B$24,0))</f>
        <v>ОО "Андреевский" г. Сургут, ул. Мира</v>
      </c>
      <c r="E173" s="12">
        <f t="shared" si="2"/>
        <v>7373</v>
      </c>
    </row>
    <row r="174" spans="1:5" ht="24" hidden="1" x14ac:dyDescent="0.25">
      <c r="A174" s="6" t="s">
        <v>374</v>
      </c>
      <c r="B174" s="6" t="s">
        <v>4</v>
      </c>
      <c r="C174" s="7" t="s">
        <v>375</v>
      </c>
      <c r="D174" s="13" t="str">
        <f>INDEX(Лист1!$A$1:$A$24,MATCH(MID(A174,1,SEARCH("/",SUBSTITUTE(A174,".","/",3))),Лист1!$B$1:$B$24,0))</f>
        <v>ОО "Андреевский" г. Сургут, ул. Мира</v>
      </c>
      <c r="E174" s="12">
        <f t="shared" si="2"/>
        <v>47077</v>
      </c>
    </row>
    <row r="175" spans="1:5" ht="24" hidden="1" x14ac:dyDescent="0.25">
      <c r="A175" s="8" t="s">
        <v>376</v>
      </c>
      <c r="B175" s="8" t="s">
        <v>69</v>
      </c>
      <c r="C175" s="9" t="s">
        <v>377</v>
      </c>
      <c r="D175" s="11" t="str">
        <f>INDEX(Лист1!$A$1:$A$24,MATCH(MID(A175,1,SEARCH("/",SUBSTITUTE(A175,".","/",3))),Лист1!$B$1:$B$24,0))</f>
        <v>ОО "Андреевский" г. Сургут, ул. Мира</v>
      </c>
      <c r="E175" s="12">
        <f t="shared" si="2"/>
        <v>13610</v>
      </c>
    </row>
    <row r="176" spans="1:5" ht="24" hidden="1" x14ac:dyDescent="0.25">
      <c r="A176" s="6" t="s">
        <v>378</v>
      </c>
      <c r="B176" s="6" t="s">
        <v>69</v>
      </c>
      <c r="C176" s="7" t="s">
        <v>379</v>
      </c>
      <c r="D176" s="13" t="str">
        <f>INDEX(Лист1!$A$1:$A$24,MATCH(MID(A176,1,SEARCH("/",SUBSTITUTE(A176,".","/",3))),Лист1!$B$1:$B$24,0))</f>
        <v>ОО "Андреевский" г. Сургут, ул. Мира</v>
      </c>
      <c r="E176" s="12">
        <f t="shared" si="2"/>
        <v>4064</v>
      </c>
    </row>
    <row r="177" spans="1:5" ht="24" hidden="1" x14ac:dyDescent="0.25">
      <c r="A177" s="8" t="s">
        <v>380</v>
      </c>
      <c r="B177" s="8" t="s">
        <v>4</v>
      </c>
      <c r="C177" s="9" t="s">
        <v>381</v>
      </c>
      <c r="D177" s="11" t="str">
        <f>INDEX(Лист1!$A$1:$A$24,MATCH(MID(A177,1,SEARCH("/",SUBSTITUTE(A177,".","/",3))),Лист1!$B$1:$B$24,0))</f>
        <v>ОО "Андреевский" г. Сургут, ул. Мира</v>
      </c>
      <c r="E177" s="12">
        <f t="shared" si="2"/>
        <v>16588</v>
      </c>
    </row>
    <row r="178" spans="1:5" ht="24" hidden="1" x14ac:dyDescent="0.25">
      <c r="A178" s="6" t="s">
        <v>382</v>
      </c>
      <c r="B178" s="6" t="s">
        <v>383</v>
      </c>
      <c r="C178" s="7" t="s">
        <v>384</v>
      </c>
      <c r="D178" s="13" t="str">
        <f>INDEX(Лист1!$A$1:$A$24,MATCH(MID(A178,1,SEARCH("/",SUBSTITUTE(A178,".","/",3))),Лист1!$B$1:$B$24,0))</f>
        <v>ОО "Андреевский" г. Сургут, ул. Мира</v>
      </c>
      <c r="E178" s="12">
        <f t="shared" si="2"/>
        <v>29616</v>
      </c>
    </row>
    <row r="179" spans="1:5" ht="24" hidden="1" x14ac:dyDescent="0.25">
      <c r="A179" s="8" t="s">
        <v>385</v>
      </c>
      <c r="B179" s="8" t="s">
        <v>69</v>
      </c>
      <c r="C179" s="9" t="s">
        <v>386</v>
      </c>
      <c r="D179" s="11" t="str">
        <f>INDEX(Лист1!$A$1:$A$24,MATCH(MID(A179,1,SEARCH("/",SUBSTITUTE(A179,".","/",3))),Лист1!$B$1:$B$24,0))</f>
        <v>ОО "Андреевский" г. Сургут, ул. Мира</v>
      </c>
      <c r="E179" s="12">
        <f t="shared" si="2"/>
        <v>6025</v>
      </c>
    </row>
    <row r="180" spans="1:5" ht="24" hidden="1" x14ac:dyDescent="0.25">
      <c r="A180" s="6" t="s">
        <v>387</v>
      </c>
      <c r="B180" s="6" t="s">
        <v>4</v>
      </c>
      <c r="C180" s="7" t="s">
        <v>388</v>
      </c>
      <c r="D180" s="13" t="str">
        <f>INDEX(Лист1!$A$1:$A$24,MATCH(MID(A180,1,SEARCH("/",SUBSTITUTE(A180,".","/",3))),Лист1!$B$1:$B$24,0))</f>
        <v>ОО "Андреевский" г. Сургут, ул. Мира</v>
      </c>
      <c r="E180" s="12">
        <f t="shared" si="2"/>
        <v>8507</v>
      </c>
    </row>
    <row r="181" spans="1:5" hidden="1" x14ac:dyDescent="0.25">
      <c r="A181" s="8" t="s">
        <v>389</v>
      </c>
      <c r="B181" s="8" t="s">
        <v>10</v>
      </c>
      <c r="C181" s="9" t="s">
        <v>390</v>
      </c>
      <c r="D181" s="11" t="str">
        <f>INDEX(Лист1!$A$1:$A$24,MATCH(MID(A181,1,SEARCH("/",SUBSTITUTE(A181,".","/",3))),Лист1!$B$1:$B$24,0))</f>
        <v>ДО "Тобольский"</v>
      </c>
      <c r="E181" s="12">
        <f t="shared" si="2"/>
        <v>26333</v>
      </c>
    </row>
    <row r="182" spans="1:5" hidden="1" x14ac:dyDescent="0.25">
      <c r="A182" s="6" t="s">
        <v>391</v>
      </c>
      <c r="B182" s="6" t="s">
        <v>69</v>
      </c>
      <c r="C182" s="7" t="s">
        <v>392</v>
      </c>
      <c r="D182" s="13" t="str">
        <f>INDEX(Лист1!$A$1:$A$24,MATCH(MID(A182,1,SEARCH("/",SUBSTITUTE(A182,".","/",3))),Лист1!$B$1:$B$24,0))</f>
        <v>ОО "Новый Уренгой"</v>
      </c>
      <c r="E182" s="12">
        <f t="shared" si="2"/>
        <v>14653</v>
      </c>
    </row>
    <row r="183" spans="1:5" hidden="1" x14ac:dyDescent="0.25">
      <c r="A183" s="8" t="s">
        <v>393</v>
      </c>
      <c r="B183" s="8" t="s">
        <v>4</v>
      </c>
      <c r="C183" s="9" t="s">
        <v>394</v>
      </c>
      <c r="D183" s="11" t="str">
        <f>INDEX(Лист1!$A$1:$A$24,MATCH(MID(A183,1,SEARCH("/",SUBSTITUTE(A183,".","/",3))),Лист1!$B$1:$B$24,0))</f>
        <v>ОО "Новый Уренгой"</v>
      </c>
      <c r="E183" s="12">
        <f t="shared" si="2"/>
        <v>34046</v>
      </c>
    </row>
    <row r="184" spans="1:5" hidden="1" x14ac:dyDescent="0.25">
      <c r="A184" s="6" t="s">
        <v>395</v>
      </c>
      <c r="B184" s="6" t="s">
        <v>396</v>
      </c>
      <c r="C184" s="7" t="s">
        <v>397</v>
      </c>
      <c r="D184" s="13" t="str">
        <f>INDEX(Лист1!$A$1:$A$24,MATCH(MID(A184,1,SEARCH("/",SUBSTITUTE(A184,".","/",3))),Лист1!$B$1:$B$24,0))</f>
        <v>ДО "Тобольский"</v>
      </c>
      <c r="E184" s="12">
        <f t="shared" si="2"/>
        <v>142023</v>
      </c>
    </row>
    <row r="185" spans="1:5" ht="24" hidden="1" x14ac:dyDescent="0.25">
      <c r="A185" s="8" t="s">
        <v>398</v>
      </c>
      <c r="B185" s="8" t="s">
        <v>22</v>
      </c>
      <c r="C185" s="9" t="s">
        <v>399</v>
      </c>
      <c r="D185" s="11" t="str">
        <f>INDEX(Лист1!$A$1:$A$24,MATCH(MID(A185,1,SEARCH("/",SUBSTITUTE(A185,".","/",3))),Лист1!$B$1:$B$24,0))</f>
        <v>ОО "Сургутский" г. Сургут, ул.  Бульвар Свободы</v>
      </c>
      <c r="E185" s="12">
        <f t="shared" si="2"/>
        <v>907174</v>
      </c>
    </row>
    <row r="186" spans="1:5" ht="24" hidden="1" x14ac:dyDescent="0.25">
      <c r="A186" s="6" t="s">
        <v>400</v>
      </c>
      <c r="B186" s="6" t="s">
        <v>145</v>
      </c>
      <c r="C186" s="7" t="s">
        <v>401</v>
      </c>
      <c r="D186" s="13" t="str">
        <f>INDEX(Лист1!$A$1:$A$24,MATCH(MID(A186,1,SEARCH("/",SUBSTITUTE(A186,".","/",3))),Лист1!$B$1:$B$24,0))</f>
        <v>ОО "Югорский" г.Сургут, ул. Комсомольский</v>
      </c>
      <c r="E186" s="12">
        <f t="shared" si="2"/>
        <v>33516</v>
      </c>
    </row>
    <row r="187" spans="1:5" ht="24" hidden="1" x14ac:dyDescent="0.25">
      <c r="A187" s="8" t="s">
        <v>402</v>
      </c>
      <c r="B187" s="8" t="s">
        <v>193</v>
      </c>
      <c r="C187" s="9" t="s">
        <v>403</v>
      </c>
      <c r="D187" s="11" t="str">
        <f>INDEX(Лист1!$A$1:$A$24,MATCH(MID(A187,1,SEARCH("/",SUBSTITUTE(A187,".","/",3))),Лист1!$B$1:$B$24,0))</f>
        <v>ОО "Сургутский" г. Сургут, ул.  Бульвар Свободы</v>
      </c>
      <c r="E187" s="12">
        <f t="shared" si="2"/>
        <v>103476</v>
      </c>
    </row>
    <row r="188" spans="1:5" ht="24" hidden="1" x14ac:dyDescent="0.25">
      <c r="A188" s="6" t="s">
        <v>404</v>
      </c>
      <c r="B188" s="6" t="s">
        <v>24</v>
      </c>
      <c r="C188" s="7" t="s">
        <v>405</v>
      </c>
      <c r="D188" s="13" t="str">
        <f>INDEX(Лист1!$A$1:$A$24,MATCH(MID(A188,1,SEARCH("/",SUBSTITUTE(A188,".","/",3))),Лист1!$B$1:$B$24,0))</f>
        <v>ОО "Нефтяников" г. Нефтеюганск</v>
      </c>
      <c r="E188" s="12">
        <f t="shared" si="2"/>
        <v>272652</v>
      </c>
    </row>
    <row r="189" spans="1:5" ht="24" hidden="1" x14ac:dyDescent="0.25">
      <c r="A189" s="8" t="s">
        <v>406</v>
      </c>
      <c r="B189" s="8" t="s">
        <v>24</v>
      </c>
      <c r="C189" s="9" t="s">
        <v>407</v>
      </c>
      <c r="D189" s="13" t="str">
        <f>INDEX(Лист1!$A$1:$A$24,MATCH(MID(A189,1,SEARCH("/",SUBSTITUTE(A189,".","/",3))),Лист1!$B$1:$B$24,0))</f>
        <v>ОО "Нефтяников" г. Нефтеюганск</v>
      </c>
      <c r="E189" s="12">
        <f t="shared" si="2"/>
        <v>284243</v>
      </c>
    </row>
    <row r="190" spans="1:5" ht="24" hidden="1" x14ac:dyDescent="0.25">
      <c r="A190" s="6" t="s">
        <v>408</v>
      </c>
      <c r="B190" s="6" t="s">
        <v>24</v>
      </c>
      <c r="C190" s="7" t="s">
        <v>409</v>
      </c>
      <c r="D190" s="11" t="str">
        <f>INDEX(Лист1!$A$1:$A$24,MATCH(MID(A190,1,SEARCH("/",SUBSTITUTE(A190,".","/",3))),Лист1!$B$1:$B$24,0))</f>
        <v>ОО "Нефтяников" г. Нефтеюганск</v>
      </c>
      <c r="E190" s="12">
        <f t="shared" si="2"/>
        <v>322368</v>
      </c>
    </row>
    <row r="191" spans="1:5" x14ac:dyDescent="0.25">
      <c r="A191" s="8" t="s">
        <v>410</v>
      </c>
      <c r="B191" s="8" t="s">
        <v>151</v>
      </c>
      <c r="C191" s="9" t="s">
        <v>411</v>
      </c>
      <c r="D191" s="13" t="str">
        <f>INDEX(Лист1!$A$1:$A$24,MATCH(MID(A191,1,SEARCH("/",SUBSTITUTE(A191,".","/",3))),Лист1!$B$1:$B$24,0))</f>
        <v>ОО "Ноябрьский"</v>
      </c>
      <c r="E191" s="12">
        <f t="shared" si="2"/>
        <v>1748</v>
      </c>
    </row>
    <row r="192" spans="1:5" ht="24" hidden="1" x14ac:dyDescent="0.25">
      <c r="A192" s="6" t="s">
        <v>412</v>
      </c>
      <c r="B192" s="6" t="s">
        <v>31</v>
      </c>
      <c r="C192" s="7" t="s">
        <v>413</v>
      </c>
      <c r="D192" s="11" t="str">
        <f>INDEX(Лист1!$A$1:$A$24,MATCH(MID(A192,1,SEARCH("/",SUBSTITUTE(A192,".","/",3))),Лист1!$B$1:$B$24,0))</f>
        <v>ОО "Нефтяников" г. Нефтеюганск</v>
      </c>
      <c r="E192" s="12">
        <f t="shared" si="2"/>
        <v>148114</v>
      </c>
    </row>
    <row r="193" spans="1:5" ht="24" hidden="1" x14ac:dyDescent="0.25">
      <c r="A193" s="8" t="s">
        <v>414</v>
      </c>
      <c r="B193" s="8" t="s">
        <v>31</v>
      </c>
      <c r="C193" s="9" t="s">
        <v>415</v>
      </c>
      <c r="D193" s="13" t="str">
        <f>INDEX(Лист1!$A$1:$A$24,MATCH(MID(A193,1,SEARCH("/",SUBSTITUTE(A193,".","/",3))),Лист1!$B$1:$B$24,0))</f>
        <v>ОО "Нефтяников" г. Нефтеюганск</v>
      </c>
      <c r="E193" s="12">
        <f t="shared" si="2"/>
        <v>199855</v>
      </c>
    </row>
    <row r="194" spans="1:5" hidden="1" x14ac:dyDescent="0.25">
      <c r="A194" s="6" t="s">
        <v>416</v>
      </c>
      <c r="B194" s="6" t="s">
        <v>19</v>
      </c>
      <c r="C194" s="7" t="s">
        <v>417</v>
      </c>
      <c r="D194" s="11" t="str">
        <f>INDEX(Лист1!$A$1:$A$24,MATCH(MID(A194,1,SEARCH("/",SUBSTITUTE(A194,".","/",3))),Лист1!$B$1:$B$24,0))</f>
        <v>ОО "Новый Уренгой"</v>
      </c>
      <c r="E194" s="12">
        <f t="shared" ref="E194:E257" si="3">--SUBSTITUTE(C194," ",)</f>
        <v>44492</v>
      </c>
    </row>
    <row r="195" spans="1:5" hidden="1" x14ac:dyDescent="0.25">
      <c r="A195" s="8" t="s">
        <v>418</v>
      </c>
      <c r="B195" s="8" t="s">
        <v>24</v>
      </c>
      <c r="C195" s="9" t="s">
        <v>419</v>
      </c>
      <c r="D195" s="13" t="str">
        <f>INDEX(Лист1!$A$1:$A$24,MATCH(MID(A195,1,SEARCH("/",SUBSTITUTE(A195,".","/",3))),Лист1!$B$1:$B$24,0))</f>
        <v>ОО "Новый Уренгой"</v>
      </c>
      <c r="E195" s="12">
        <f t="shared" si="3"/>
        <v>389103</v>
      </c>
    </row>
    <row r="196" spans="1:5" hidden="1" x14ac:dyDescent="0.25">
      <c r="A196" s="6" t="s">
        <v>420</v>
      </c>
      <c r="B196" s="6" t="s">
        <v>24</v>
      </c>
      <c r="C196" s="7" t="s">
        <v>421</v>
      </c>
      <c r="D196" s="10" t="str">
        <f>INDEX(Лист1!$A$1:$A$24,MATCH(MID(A196,1,SEARCH("/",SUBSTITUTE(A196,".","/",3))),Лист1!$B$1:$B$24,0))</f>
        <v>ОО "Новый Уренгой"</v>
      </c>
      <c r="E196" s="12">
        <f t="shared" si="3"/>
        <v>357042</v>
      </c>
    </row>
    <row r="197" spans="1:5" hidden="1" x14ac:dyDescent="0.25">
      <c r="A197" s="8" t="s">
        <v>422</v>
      </c>
      <c r="B197" s="8" t="s">
        <v>34</v>
      </c>
      <c r="C197" s="9" t="s">
        <v>423</v>
      </c>
      <c r="D197" s="11" t="str">
        <f>INDEX(Лист1!$A$1:$A$24,MATCH(MID(A197,1,SEARCH("/",SUBSTITUTE(A197,".","/",3))),Лист1!$B$1:$B$24,0))</f>
        <v>ОО "Новый Уренгой"</v>
      </c>
      <c r="E197" s="12">
        <f t="shared" si="3"/>
        <v>176750</v>
      </c>
    </row>
    <row r="198" spans="1:5" hidden="1" x14ac:dyDescent="0.25">
      <c r="A198" s="6" t="s">
        <v>424</v>
      </c>
      <c r="B198" s="6" t="s">
        <v>19</v>
      </c>
      <c r="C198" s="7" t="s">
        <v>425</v>
      </c>
      <c r="D198" s="13" t="str">
        <f>INDEX(Лист1!$A$1:$A$24,MATCH(MID(A198,1,SEARCH("/",SUBSTITUTE(A198,".","/",3))),Лист1!$B$1:$B$24,0))</f>
        <v>ОО "Ноябрьский"</v>
      </c>
      <c r="E198" s="12">
        <f t="shared" si="3"/>
        <v>351509</v>
      </c>
    </row>
    <row r="199" spans="1:5" hidden="1" x14ac:dyDescent="0.25">
      <c r="A199" s="8" t="s">
        <v>426</v>
      </c>
      <c r="B199" s="8" t="s">
        <v>24</v>
      </c>
      <c r="C199" s="9" t="s">
        <v>427</v>
      </c>
      <c r="D199" s="11" t="str">
        <f>INDEX(Лист1!$A$1:$A$24,MATCH(MID(A199,1,SEARCH("/",SUBSTITUTE(A199,".","/",3))),Лист1!$B$1:$B$24,0))</f>
        <v>ОО "Новый Уренгой"</v>
      </c>
      <c r="E199" s="12">
        <f t="shared" si="3"/>
        <v>350350</v>
      </c>
    </row>
    <row r="200" spans="1:5" hidden="1" x14ac:dyDescent="0.25">
      <c r="A200" s="6" t="s">
        <v>428</v>
      </c>
      <c r="B200" s="6" t="s">
        <v>24</v>
      </c>
      <c r="C200" s="7" t="s">
        <v>429</v>
      </c>
      <c r="D200" s="13" t="str">
        <f>INDEX(Лист1!$A$1:$A$24,MATCH(MID(A200,1,SEARCH("/",SUBSTITUTE(A200,".","/",3))),Лист1!$B$1:$B$24,0))</f>
        <v>ОО "Новый Уренгой"</v>
      </c>
      <c r="E200" s="12">
        <f t="shared" si="3"/>
        <v>410455</v>
      </c>
    </row>
    <row r="201" spans="1:5" ht="24" hidden="1" x14ac:dyDescent="0.25">
      <c r="A201" s="8" t="s">
        <v>430</v>
      </c>
      <c r="B201" s="8" t="s">
        <v>16</v>
      </c>
      <c r="C201" s="9" t="s">
        <v>431</v>
      </c>
      <c r="D201" s="11" t="str">
        <f>INDEX(Лист1!$A$1:$A$24,MATCH(MID(A201,1,SEARCH("/",SUBSTITUTE(A201,".","/",3))),Лист1!$B$1:$B$24,0))</f>
        <v>ОО "Нефтяников" г. Нефтеюганск</v>
      </c>
      <c r="E201" s="12">
        <f t="shared" si="3"/>
        <v>58917</v>
      </c>
    </row>
    <row r="202" spans="1:5" ht="24" hidden="1" x14ac:dyDescent="0.25">
      <c r="A202" s="6" t="s">
        <v>432</v>
      </c>
      <c r="B202" s="6" t="s">
        <v>19</v>
      </c>
      <c r="C202" s="7" t="s">
        <v>433</v>
      </c>
      <c r="D202" s="13" t="str">
        <f>INDEX(Лист1!$A$1:$A$24,MATCH(MID(A202,1,SEARCH("/",SUBSTITUTE(A202,".","/",3))),Лист1!$B$1:$B$24,0))</f>
        <v>ОО "Нефтяников" г. Нефтеюганск</v>
      </c>
      <c r="E202" s="12">
        <f t="shared" si="3"/>
        <v>150652</v>
      </c>
    </row>
    <row r="203" spans="1:5" hidden="1" x14ac:dyDescent="0.25">
      <c r="A203" s="8" t="s">
        <v>434</v>
      </c>
      <c r="B203" s="8" t="s">
        <v>396</v>
      </c>
      <c r="C203" s="9" t="s">
        <v>435</v>
      </c>
      <c r="D203" s="11" t="str">
        <f>INDEX(Лист1!$A$1:$A$24,MATCH(MID(A203,1,SEARCH("/",SUBSTITUTE(A203,".","/",3))),Лист1!$B$1:$B$24,0))</f>
        <v>ОО "Новый Уренгой"</v>
      </c>
      <c r="E203" s="12">
        <f t="shared" si="3"/>
        <v>280214</v>
      </c>
    </row>
    <row r="204" spans="1:5" ht="24" hidden="1" x14ac:dyDescent="0.25">
      <c r="A204" s="6" t="s">
        <v>436</v>
      </c>
      <c r="B204" s="6" t="s">
        <v>16</v>
      </c>
      <c r="C204" s="7" t="s">
        <v>437</v>
      </c>
      <c r="D204" s="11" t="str">
        <f>INDEX(Лист1!$A$1:$A$24,MATCH(MID(A204,1,SEARCH("/",SUBSTITUTE(A204,".","/",3))),Лист1!$B$1:$B$24,0))</f>
        <v>ОО "Нефтяников" г. Нефтеюганск</v>
      </c>
      <c r="E204" s="12">
        <f t="shared" si="3"/>
        <v>121907</v>
      </c>
    </row>
    <row r="205" spans="1:5" ht="24" hidden="1" x14ac:dyDescent="0.25">
      <c r="A205" s="8" t="s">
        <v>438</v>
      </c>
      <c r="B205" s="8" t="s">
        <v>16</v>
      </c>
      <c r="C205" s="9" t="s">
        <v>439</v>
      </c>
      <c r="D205" s="13" t="str">
        <f>INDEX(Лист1!$A$1:$A$24,MATCH(MID(A205,1,SEARCH("/",SUBSTITUTE(A205,".","/",3))),Лист1!$B$1:$B$24,0))</f>
        <v>ОО "Нефтяников" г. Нефтеюганск</v>
      </c>
      <c r="E205" s="12">
        <f t="shared" si="3"/>
        <v>134328</v>
      </c>
    </row>
    <row r="206" spans="1:5" ht="24" hidden="1" x14ac:dyDescent="0.25">
      <c r="A206" s="6" t="s">
        <v>440</v>
      </c>
      <c r="B206" s="6" t="s">
        <v>16</v>
      </c>
      <c r="C206" s="7" t="s">
        <v>441</v>
      </c>
      <c r="D206" s="11" t="str">
        <f>INDEX(Лист1!$A$1:$A$24,MATCH(MID(A206,1,SEARCH("/",SUBSTITUTE(A206,".","/",3))),Лист1!$B$1:$B$24,0))</f>
        <v>УИМ, г. Нижневартовск, ул. Мира</v>
      </c>
      <c r="E206" s="12">
        <f t="shared" si="3"/>
        <v>52844</v>
      </c>
    </row>
    <row r="207" spans="1:5" hidden="1" x14ac:dyDescent="0.25">
      <c r="A207" s="8" t="s">
        <v>442</v>
      </c>
      <c r="B207" s="8" t="s">
        <v>13</v>
      </c>
      <c r="C207" s="9" t="s">
        <v>443</v>
      </c>
      <c r="D207" s="13" t="str">
        <f>INDEX(Лист1!$A$1:$A$24,MATCH(MID(A207,1,SEARCH("/",SUBSTITUTE(A207,".","/",3))),Лист1!$B$1:$B$24,0))</f>
        <v>ОО "Надымский" г.Надым</v>
      </c>
      <c r="E207" s="12">
        <f t="shared" si="3"/>
        <v>64109</v>
      </c>
    </row>
    <row r="208" spans="1:5" hidden="1" x14ac:dyDescent="0.25">
      <c r="A208" s="6" t="s">
        <v>444</v>
      </c>
      <c r="B208" s="6" t="s">
        <v>4</v>
      </c>
      <c r="C208" s="7" t="s">
        <v>445</v>
      </c>
      <c r="D208" s="11" t="str">
        <f>INDEX(Лист1!$A$1:$A$24,MATCH(MID(A208,1,SEARCH("/",SUBSTITUTE(A208,".","/",3))),Лист1!$B$1:$B$24,0))</f>
        <v>ОО "Няганьский" г.Нягань</v>
      </c>
      <c r="E208" s="12">
        <f t="shared" si="3"/>
        <v>54272</v>
      </c>
    </row>
    <row r="209" spans="1:5" hidden="1" x14ac:dyDescent="0.25">
      <c r="A209" s="8" t="s">
        <v>446</v>
      </c>
      <c r="B209" s="8" t="s">
        <v>447</v>
      </c>
      <c r="C209" s="9" t="s">
        <v>448</v>
      </c>
      <c r="D209" s="13" t="str">
        <f>INDEX(Лист1!$A$1:$A$24,MATCH(MID(A209,1,SEARCH("/",SUBSTITUTE(A209,".","/",3))),Лист1!$B$1:$B$24,0))</f>
        <v>ОО "Няганьский" г.Нягань</v>
      </c>
      <c r="E209" s="12">
        <f t="shared" si="3"/>
        <v>43991</v>
      </c>
    </row>
    <row r="210" spans="1:5" hidden="1" x14ac:dyDescent="0.25">
      <c r="A210" s="6" t="s">
        <v>449</v>
      </c>
      <c r="B210" s="6" t="s">
        <v>10</v>
      </c>
      <c r="C210" s="7" t="s">
        <v>450</v>
      </c>
      <c r="D210" s="11" t="str">
        <f>INDEX(Лист1!$A$1:$A$24,MATCH(MID(A210,1,SEARCH("/",SUBSTITUTE(A210,".","/",3))),Лист1!$B$1:$B$24,0))</f>
        <v>ОО "Няганьский" г.Нягань</v>
      </c>
      <c r="E210" s="12">
        <f t="shared" si="3"/>
        <v>9121</v>
      </c>
    </row>
    <row r="211" spans="1:5" hidden="1" x14ac:dyDescent="0.25">
      <c r="A211" s="8" t="s">
        <v>451</v>
      </c>
      <c r="B211" s="8" t="s">
        <v>447</v>
      </c>
      <c r="C211" s="9" t="s">
        <v>452</v>
      </c>
      <c r="D211" s="13" t="str">
        <f>INDEX(Лист1!$A$1:$A$24,MATCH(MID(A211,1,SEARCH("/",SUBSTITUTE(A211,".","/",3))),Лист1!$B$1:$B$24,0))</f>
        <v>ОО "Няганьский" г.Нягань</v>
      </c>
      <c r="E211" s="12">
        <f t="shared" si="3"/>
        <v>29056</v>
      </c>
    </row>
    <row r="212" spans="1:5" hidden="1" x14ac:dyDescent="0.25">
      <c r="A212" s="6" t="s">
        <v>453</v>
      </c>
      <c r="B212" s="6" t="s">
        <v>447</v>
      </c>
      <c r="C212" s="7" t="s">
        <v>454</v>
      </c>
      <c r="D212" s="11" t="str">
        <f>INDEX(Лист1!$A$1:$A$24,MATCH(MID(A212,1,SEARCH("/",SUBSTITUTE(A212,".","/",3))),Лист1!$B$1:$B$24,0))</f>
        <v>ОО "Няганьский" г.Нягань</v>
      </c>
      <c r="E212" s="12">
        <f t="shared" si="3"/>
        <v>21927</v>
      </c>
    </row>
    <row r="213" spans="1:5" hidden="1" x14ac:dyDescent="0.25">
      <c r="A213" s="8" t="s">
        <v>455</v>
      </c>
      <c r="B213" s="8" t="s">
        <v>4</v>
      </c>
      <c r="C213" s="9" t="s">
        <v>456</v>
      </c>
      <c r="D213" s="13" t="str">
        <f>INDEX(Лист1!$A$1:$A$24,MATCH(MID(A213,1,SEARCH("/",SUBSTITUTE(A213,".","/",3))),Лист1!$B$1:$B$24,0))</f>
        <v>ОО "Няганьский" г.Нягань</v>
      </c>
      <c r="E213" s="12">
        <f t="shared" si="3"/>
        <v>13615</v>
      </c>
    </row>
    <row r="214" spans="1:5" hidden="1" x14ac:dyDescent="0.25">
      <c r="A214" s="6" t="s">
        <v>457</v>
      </c>
      <c r="B214" s="6" t="s">
        <v>447</v>
      </c>
      <c r="C214" s="7" t="s">
        <v>458</v>
      </c>
      <c r="D214" s="11" t="str">
        <f>INDEX(Лист1!$A$1:$A$24,MATCH(MID(A214,1,SEARCH("/",SUBSTITUTE(A214,".","/",3))),Лист1!$B$1:$B$24,0))</f>
        <v>ОО "Няганьский" г.Нягань</v>
      </c>
      <c r="E214" s="12">
        <f t="shared" si="3"/>
        <v>42942</v>
      </c>
    </row>
    <row r="215" spans="1:5" hidden="1" x14ac:dyDescent="0.25">
      <c r="A215" s="8" t="s">
        <v>459</v>
      </c>
      <c r="B215" s="8" t="s">
        <v>4</v>
      </c>
      <c r="C215" s="9" t="s">
        <v>460</v>
      </c>
      <c r="D215" s="13" t="str">
        <f>INDEX(Лист1!$A$1:$A$24,MATCH(MID(A215,1,SEARCH("/",SUBSTITUTE(A215,".","/",3))),Лист1!$B$1:$B$24,0))</f>
        <v>ОО "Няганьский" г.Нягань</v>
      </c>
      <c r="E215" s="12">
        <f t="shared" si="3"/>
        <v>76055</v>
      </c>
    </row>
    <row r="216" spans="1:5" x14ac:dyDescent="0.25">
      <c r="A216" s="6" t="s">
        <v>461</v>
      </c>
      <c r="B216" s="6" t="s">
        <v>151</v>
      </c>
      <c r="C216" s="7" t="s">
        <v>462</v>
      </c>
      <c r="D216" s="11" t="str">
        <f>INDEX(Лист1!$A$1:$A$24,MATCH(MID(A216,1,SEARCH("/",SUBSTITUTE(A216,".","/",3))),Лист1!$B$1:$B$24,0))</f>
        <v>ОО "Няганьский" г.Нягань</v>
      </c>
      <c r="E216" s="12">
        <f t="shared" si="3"/>
        <v>8152</v>
      </c>
    </row>
    <row r="217" spans="1:5" x14ac:dyDescent="0.25">
      <c r="A217" s="8" t="s">
        <v>463</v>
      </c>
      <c r="B217" s="8" t="s">
        <v>151</v>
      </c>
      <c r="C217" s="9" t="s">
        <v>464</v>
      </c>
      <c r="D217" s="13" t="str">
        <f>INDEX(Лист1!$A$1:$A$24,MATCH(MID(A217,1,SEARCH("/",SUBSTITUTE(A217,".","/",3))),Лист1!$B$1:$B$24,0))</f>
        <v>ОО "Няганьский" г.Нягань</v>
      </c>
      <c r="E217" s="12">
        <f t="shared" si="3"/>
        <v>20498</v>
      </c>
    </row>
    <row r="218" spans="1:5" ht="24" hidden="1" x14ac:dyDescent="0.25">
      <c r="A218" s="6" t="s">
        <v>465</v>
      </c>
      <c r="B218" s="6" t="s">
        <v>208</v>
      </c>
      <c r="C218" s="7" t="s">
        <v>466</v>
      </c>
      <c r="D218" s="11" t="str">
        <f>INDEX(Лист1!$A$1:$A$24,MATCH(MID(A218,1,SEARCH("/",SUBSTITUTE(A218,".","/",3))),Лист1!$B$1:$B$24,0))</f>
        <v>ОО "Ханты-Мансийский" г. Ханты-Мансийск</v>
      </c>
      <c r="E218" s="12">
        <f t="shared" si="3"/>
        <v>81349</v>
      </c>
    </row>
    <row r="219" spans="1:5" hidden="1" x14ac:dyDescent="0.25">
      <c r="A219" s="8" t="s">
        <v>467</v>
      </c>
      <c r="B219" s="8" t="s">
        <v>447</v>
      </c>
      <c r="C219" s="9" t="s">
        <v>468</v>
      </c>
      <c r="D219" s="13" t="str">
        <f>INDEX(Лист1!$A$1:$A$24,MATCH(MID(A219,1,SEARCH("/",SUBSTITUTE(A219,".","/",3))),Лист1!$B$1:$B$24,0))</f>
        <v>ОО "Няганьский" г.Нягань</v>
      </c>
      <c r="E219" s="12">
        <f t="shared" si="3"/>
        <v>83083</v>
      </c>
    </row>
    <row r="220" spans="1:5" hidden="1" x14ac:dyDescent="0.25">
      <c r="A220" s="6"/>
      <c r="B220" s="6" t="s">
        <v>10</v>
      </c>
      <c r="C220" s="7" t="s">
        <v>469</v>
      </c>
      <c r="D220" s="11" t="e">
        <f>INDEX(Лист1!$A$1:$A$24,MATCH(MID(A220,1,SEARCH("/",SUBSTITUTE(A220,".","/",3))),Лист1!$B$1:$B$24,0))</f>
        <v>#VALUE!</v>
      </c>
      <c r="E220" s="12">
        <f t="shared" si="3"/>
        <v>12290</v>
      </c>
    </row>
    <row r="221" spans="1:5" hidden="1" x14ac:dyDescent="0.25">
      <c r="A221" s="8" t="s">
        <v>470</v>
      </c>
      <c r="B221" s="8" t="s">
        <v>13</v>
      </c>
      <c r="C221" s="9" t="s">
        <v>471</v>
      </c>
      <c r="D221" s="13" t="str">
        <f>INDEX(Лист1!$A$1:$A$24,MATCH(MID(A221,1,SEARCH("/",SUBSTITUTE(A221,".","/",3))),Лист1!$B$1:$B$24,0))</f>
        <v>ОО "Надымский" г.Надым</v>
      </c>
      <c r="E221" s="12">
        <f t="shared" si="3"/>
        <v>30021</v>
      </c>
    </row>
    <row r="222" spans="1:5" hidden="1" x14ac:dyDescent="0.25">
      <c r="A222" s="6" t="s">
        <v>472</v>
      </c>
      <c r="B222" s="6" t="s">
        <v>13</v>
      </c>
      <c r="C222" s="7" t="s">
        <v>473</v>
      </c>
      <c r="D222" s="11" t="str">
        <f>INDEX(Лист1!$A$1:$A$24,MATCH(MID(A222,1,SEARCH("/",SUBSTITUTE(A222,".","/",3))),Лист1!$B$1:$B$24,0))</f>
        <v>ОО "Надымский" г.Надым</v>
      </c>
      <c r="E222" s="12">
        <f t="shared" si="3"/>
        <v>57017</v>
      </c>
    </row>
    <row r="223" spans="1:5" ht="24" hidden="1" x14ac:dyDescent="0.25">
      <c r="A223" s="8" t="s">
        <v>474</v>
      </c>
      <c r="B223" s="8" t="s">
        <v>16</v>
      </c>
      <c r="C223" s="9" t="s">
        <v>475</v>
      </c>
      <c r="D223" s="13" t="str">
        <f>INDEX(Лист1!$A$1:$A$24,MATCH(MID(A223,1,SEARCH("/",SUBSTITUTE(A223,".","/",3))),Лист1!$B$1:$B$24,0))</f>
        <v>УИМ, г. Нижневартовск, ул. Мира</v>
      </c>
      <c r="E223" s="12">
        <f t="shared" si="3"/>
        <v>58407</v>
      </c>
    </row>
    <row r="224" spans="1:5" ht="36" hidden="1" x14ac:dyDescent="0.25">
      <c r="A224" s="6" t="s">
        <v>476</v>
      </c>
      <c r="B224" s="6" t="s">
        <v>182</v>
      </c>
      <c r="C224" s="7" t="s">
        <v>477</v>
      </c>
      <c r="D224" s="11" t="str">
        <f>INDEX(Лист1!$A$1:$A$24,MATCH(MID(A224,1,SEARCH("/",SUBSTITUTE(A224,".","/",3))),Лист1!$B$1:$B$24,0))</f>
        <v>ОО "Нижневартовский" г. Нижневартовск, ул. Ленина</v>
      </c>
      <c r="E224" s="12">
        <f t="shared" si="3"/>
        <v>197279</v>
      </c>
    </row>
    <row r="225" spans="1:5" ht="36" hidden="1" x14ac:dyDescent="0.25">
      <c r="A225" s="8" t="s">
        <v>478</v>
      </c>
      <c r="B225" s="8" t="s">
        <v>37</v>
      </c>
      <c r="C225" s="9" t="s">
        <v>479</v>
      </c>
      <c r="D225" s="13" t="str">
        <f>INDEX(Лист1!$A$1:$A$24,MATCH(MID(A225,1,SEARCH("/",SUBSTITUTE(A225,".","/",3))),Лист1!$B$1:$B$24,0))</f>
        <v>ОО "Нижневартовский" г. Нижневартовск, ул. Ленина</v>
      </c>
      <c r="E225" s="12">
        <f t="shared" si="3"/>
        <v>72979</v>
      </c>
    </row>
    <row r="226" spans="1:5" ht="36" hidden="1" x14ac:dyDescent="0.25">
      <c r="A226" s="6" t="s">
        <v>480</v>
      </c>
      <c r="B226" s="6" t="s">
        <v>19</v>
      </c>
      <c r="C226" s="7" t="s">
        <v>481</v>
      </c>
      <c r="D226" s="11" t="str">
        <f>INDEX(Лист1!$A$1:$A$24,MATCH(MID(A226,1,SEARCH("/",SUBSTITUTE(A226,".","/",3))),Лист1!$B$1:$B$24,0))</f>
        <v>ОО "Нижневартовский" г. Нижневартовск, ул. Ленина</v>
      </c>
      <c r="E226" s="12">
        <f t="shared" si="3"/>
        <v>326154</v>
      </c>
    </row>
    <row r="227" spans="1:5" hidden="1" x14ac:dyDescent="0.25">
      <c r="A227" s="8" t="s">
        <v>482</v>
      </c>
      <c r="B227" s="8" t="s">
        <v>10</v>
      </c>
      <c r="C227" s="9" t="s">
        <v>483</v>
      </c>
      <c r="D227" s="13" t="str">
        <f>INDEX(Лист1!$A$1:$A$24,MATCH(MID(A227,1,SEARCH("/",SUBSTITUTE(A227,".","/",3))),Лист1!$B$1:$B$24,0))</f>
        <v>ОО "Надымский" г.Надым</v>
      </c>
      <c r="E227" s="12">
        <f t="shared" si="3"/>
        <v>48338</v>
      </c>
    </row>
    <row r="228" spans="1:5" ht="24" x14ac:dyDescent="0.25">
      <c r="A228" s="6" t="s">
        <v>484</v>
      </c>
      <c r="B228" s="6" t="s">
        <v>78</v>
      </c>
      <c r="C228" s="7" t="s">
        <v>485</v>
      </c>
      <c r="D228" s="13" t="str">
        <f>INDEX(Лист1!$A$1:$A$24,MATCH(MID(A228,1,SEARCH("/",SUBSTITUTE(A228,".","/",3))),Лист1!$B$1:$B$24,0))</f>
        <v>УИМ, г. Нижневартовск, ул. Мира</v>
      </c>
      <c r="E228" s="12">
        <f t="shared" si="3"/>
        <v>905</v>
      </c>
    </row>
    <row r="229" spans="1:5" ht="24" hidden="1" x14ac:dyDescent="0.25">
      <c r="A229" s="8" t="s">
        <v>486</v>
      </c>
      <c r="B229" s="8" t="s">
        <v>16</v>
      </c>
      <c r="C229" s="9" t="s">
        <v>487</v>
      </c>
      <c r="D229" s="11" t="str">
        <f>INDEX(Лист1!$A$1:$A$24,MATCH(MID(A229,1,SEARCH("/",SUBSTITUTE(A229,".","/",3))),Лист1!$B$1:$B$24,0))</f>
        <v>УИМ, 2 мкр., стр.32 Нефтянников</v>
      </c>
      <c r="E229" s="12">
        <f t="shared" si="3"/>
        <v>162637</v>
      </c>
    </row>
    <row r="230" spans="1:5" hidden="1" x14ac:dyDescent="0.25">
      <c r="A230" s="6" t="s">
        <v>488</v>
      </c>
      <c r="B230" s="6" t="s">
        <v>13</v>
      </c>
      <c r="C230" s="7" t="s">
        <v>489</v>
      </c>
      <c r="D230" s="13" t="str">
        <f>INDEX(Лист1!$A$1:$A$24,MATCH(MID(A230,1,SEARCH("/",SUBSTITUTE(A230,".","/",3))),Лист1!$B$1:$B$24,0))</f>
        <v>ОО "Надымский" г.Надым</v>
      </c>
      <c r="E230" s="12">
        <f t="shared" si="3"/>
        <v>7266</v>
      </c>
    </row>
    <row r="231" spans="1:5" x14ac:dyDescent="0.25">
      <c r="A231" s="8" t="s">
        <v>490</v>
      </c>
      <c r="B231" s="8" t="s">
        <v>151</v>
      </c>
      <c r="C231" s="9" t="s">
        <v>491</v>
      </c>
      <c r="D231" s="11" t="str">
        <f>INDEX(Лист1!$A$1:$A$24,MATCH(MID(A231,1,SEARCH("/",SUBSTITUTE(A231,".","/",3))),Лист1!$B$1:$B$24,0))</f>
        <v>ОО "Надымский" г.Надым</v>
      </c>
      <c r="E231" s="12">
        <f t="shared" si="3"/>
        <v>14915</v>
      </c>
    </row>
    <row r="232" spans="1:5" ht="24" hidden="1" x14ac:dyDescent="0.25">
      <c r="A232" s="6" t="s">
        <v>492</v>
      </c>
      <c r="B232" s="6" t="s">
        <v>16</v>
      </c>
      <c r="C232" s="7" t="s">
        <v>493</v>
      </c>
      <c r="D232" s="13" t="str">
        <f>INDEX(Лист1!$A$1:$A$24,MATCH(MID(A232,1,SEARCH("/",SUBSTITUTE(A232,".","/",3))),Лист1!$B$1:$B$24,0))</f>
        <v>УИМ, 2 мкр., стр.32 Нефтянников</v>
      </c>
      <c r="E232" s="12">
        <f t="shared" si="3"/>
        <v>136334</v>
      </c>
    </row>
    <row r="233" spans="1:5" x14ac:dyDescent="0.25">
      <c r="A233" s="8" t="s">
        <v>494</v>
      </c>
      <c r="B233" s="8" t="s">
        <v>151</v>
      </c>
      <c r="C233" s="9" t="s">
        <v>495</v>
      </c>
      <c r="D233" s="11" t="str">
        <f>INDEX(Лист1!$A$1:$A$24,MATCH(MID(A233,1,SEARCH("/",SUBSTITUTE(A233,".","/",3))),Лист1!$B$1:$B$24,0))</f>
        <v>ОО "Надымский" г.Надым</v>
      </c>
      <c r="E233" s="12">
        <f t="shared" si="3"/>
        <v>9817</v>
      </c>
    </row>
    <row r="234" spans="1:5" hidden="1" x14ac:dyDescent="0.25">
      <c r="A234" s="6" t="s">
        <v>496</v>
      </c>
      <c r="B234" s="6" t="s">
        <v>13</v>
      </c>
      <c r="C234" s="7" t="s">
        <v>497</v>
      </c>
      <c r="D234" s="13" t="str">
        <f>INDEX(Лист1!$A$1:$A$24,MATCH(MID(A234,1,SEARCH("/",SUBSTITUTE(A234,".","/",3))),Лист1!$B$1:$B$24,0))</f>
        <v>ОО "Надымский" г.Надым</v>
      </c>
      <c r="E234" s="12">
        <f t="shared" si="3"/>
        <v>29325</v>
      </c>
    </row>
    <row r="235" spans="1:5" hidden="1" x14ac:dyDescent="0.25">
      <c r="A235" s="8" t="s">
        <v>498</v>
      </c>
      <c r="B235" s="8" t="s">
        <v>10</v>
      </c>
      <c r="C235" s="9" t="s">
        <v>499</v>
      </c>
      <c r="D235" s="10" t="str">
        <f>INDEX(Лист1!$A$1:$A$24,MATCH(MID(A235,1,SEARCH("/",SUBSTITUTE(A235,".","/",3))),Лист1!$B$1:$B$24,0))</f>
        <v>ОО "Надымский" г.Надым</v>
      </c>
      <c r="E235" s="12">
        <f t="shared" si="3"/>
        <v>10104</v>
      </c>
    </row>
    <row r="236" spans="1:5" hidden="1" x14ac:dyDescent="0.25">
      <c r="A236" s="6" t="s">
        <v>500</v>
      </c>
      <c r="B236" s="6" t="s">
        <v>37</v>
      </c>
      <c r="C236" s="7" t="s">
        <v>501</v>
      </c>
      <c r="D236" s="11" t="str">
        <f>INDEX(Лист1!$A$1:$A$24,MATCH(MID(A236,1,SEARCH("/",SUBSTITUTE(A236,".","/",3))),Лист1!$B$1:$B$24,0))</f>
        <v>ОО "Надымский" г.Надым</v>
      </c>
      <c r="E236" s="12">
        <f t="shared" si="3"/>
        <v>55570</v>
      </c>
    </row>
    <row r="237" spans="1:5" hidden="1" x14ac:dyDescent="0.25">
      <c r="A237" s="8" t="s">
        <v>502</v>
      </c>
      <c r="B237" s="8" t="s">
        <v>37</v>
      </c>
      <c r="C237" s="9" t="s">
        <v>503</v>
      </c>
      <c r="D237" s="13" t="str">
        <f>INDEX(Лист1!$A$1:$A$24,MATCH(MID(A237,1,SEARCH("/",SUBSTITUTE(A237,".","/",3))),Лист1!$B$1:$B$24,0))</f>
        <v>ОО "Надымский" г.Надым</v>
      </c>
      <c r="E237" s="12">
        <f t="shared" si="3"/>
        <v>90222</v>
      </c>
    </row>
    <row r="238" spans="1:5" hidden="1" x14ac:dyDescent="0.25">
      <c r="A238" s="6" t="s">
        <v>504</v>
      </c>
      <c r="B238" s="6" t="s">
        <v>10</v>
      </c>
      <c r="C238" s="7" t="s">
        <v>505</v>
      </c>
      <c r="D238" s="11" t="str">
        <f>INDEX(Лист1!$A$1:$A$24,MATCH(MID(A238,1,SEARCH("/",SUBSTITUTE(A238,".","/",3))),Лист1!$B$1:$B$24,0))</f>
        <v>ОО "Надымский" г.Надым</v>
      </c>
      <c r="E238" s="12">
        <f t="shared" si="3"/>
        <v>29750</v>
      </c>
    </row>
    <row r="239" spans="1:5" ht="36" hidden="1" x14ac:dyDescent="0.25">
      <c r="A239" s="8" t="s">
        <v>506</v>
      </c>
      <c r="B239" s="8" t="s">
        <v>219</v>
      </c>
      <c r="C239" s="9" t="s">
        <v>507</v>
      </c>
      <c r="D239" s="13" t="str">
        <f>INDEX(Лист1!$A$1:$A$24,MATCH(MID(A239,1,SEARCH("/",SUBSTITUTE(A239,".","/",3))),Лист1!$B$1:$B$24,0))</f>
        <v>ОО "Самотлорский", г. Нижневартовск, ул. Интернациональная</v>
      </c>
      <c r="E239" s="12">
        <f t="shared" si="3"/>
        <v>24215</v>
      </c>
    </row>
    <row r="240" spans="1:5" hidden="1" x14ac:dyDescent="0.25">
      <c r="A240" s="6"/>
      <c r="B240" s="6" t="s">
        <v>85</v>
      </c>
      <c r="C240" s="7" t="s">
        <v>508</v>
      </c>
      <c r="D240" s="11" t="e">
        <f>INDEX(Лист1!$A$1:$A$24,MATCH(MID(A240,1,SEARCH("/",SUBSTITUTE(A240,".","/",3))),Лист1!$B$1:$B$24,0))</f>
        <v>#VALUE!</v>
      </c>
      <c r="E240" s="12">
        <f t="shared" si="3"/>
        <v>16178</v>
      </c>
    </row>
    <row r="241" spans="1:5" hidden="1" x14ac:dyDescent="0.25">
      <c r="A241" s="8" t="s">
        <v>509</v>
      </c>
      <c r="B241" s="8" t="s">
        <v>69</v>
      </c>
      <c r="C241" s="9" t="s">
        <v>510</v>
      </c>
      <c r="D241" s="13" t="str">
        <f>INDEX(Лист1!$A$1:$A$24,MATCH(MID(A241,1,SEARCH("/",SUBSTITUTE(A241,".","/",3))),Лист1!$B$1:$B$24,0))</f>
        <v>РОО "Тюменский"</v>
      </c>
      <c r="E241" s="12">
        <f t="shared" si="3"/>
        <v>11112</v>
      </c>
    </row>
    <row r="242" spans="1:5" hidden="1" x14ac:dyDescent="0.25">
      <c r="A242" s="6" t="s">
        <v>511</v>
      </c>
      <c r="B242" s="6" t="s">
        <v>4</v>
      </c>
      <c r="C242" s="7" t="s">
        <v>512</v>
      </c>
      <c r="D242" s="11" t="str">
        <f>INDEX(Лист1!$A$1:$A$24,MATCH(MID(A242,1,SEARCH("/",SUBSTITUTE(A242,".","/",3))),Лист1!$B$1:$B$24,0))</f>
        <v>РОО "Тюменский"</v>
      </c>
      <c r="E242" s="12">
        <f t="shared" si="3"/>
        <v>5642</v>
      </c>
    </row>
    <row r="243" spans="1:5" hidden="1" x14ac:dyDescent="0.25">
      <c r="A243" s="8" t="s">
        <v>513</v>
      </c>
      <c r="B243" s="8" t="s">
        <v>69</v>
      </c>
      <c r="C243" s="9" t="s">
        <v>514</v>
      </c>
      <c r="D243" s="11" t="str">
        <f>INDEX(Лист1!$A$1:$A$24,MATCH(MID(A243,1,SEARCH("/",SUBSTITUTE(A243,".","/",3))),Лист1!$B$1:$B$24,0))</f>
        <v>ДО "Заречный"</v>
      </c>
      <c r="E243" s="12">
        <f t="shared" si="3"/>
        <v>2565</v>
      </c>
    </row>
    <row r="244" spans="1:5" ht="36" hidden="1" x14ac:dyDescent="0.25">
      <c r="A244" s="6" t="s">
        <v>515</v>
      </c>
      <c r="B244" s="6" t="s">
        <v>10</v>
      </c>
      <c r="C244" s="7" t="s">
        <v>516</v>
      </c>
      <c r="D244" s="13" t="str">
        <f>INDEX(Лист1!$A$1:$A$24,MATCH(MID(A244,1,SEARCH("/",SUBSTITUTE(A244,".","/",3))),Лист1!$B$1:$B$24,0))</f>
        <v>ОО "Самотлорский", г. Нижневартовск, ул. Интернациональная</v>
      </c>
      <c r="E244" s="12">
        <f t="shared" si="3"/>
        <v>3385</v>
      </c>
    </row>
    <row r="245" spans="1:5" hidden="1" x14ac:dyDescent="0.25">
      <c r="A245" s="8" t="s">
        <v>517</v>
      </c>
      <c r="B245" s="8" t="s">
        <v>31</v>
      </c>
      <c r="C245" s="9" t="s">
        <v>518</v>
      </c>
      <c r="D245" s="11" t="str">
        <f>INDEX(Лист1!$A$1:$A$24,MATCH(MID(A245,1,SEARCH("/",SUBSTITUTE(A245,".","/",3))),Лист1!$B$1:$B$24,0))</f>
        <v>ДО "Центральный"</v>
      </c>
      <c r="E245" s="12">
        <f t="shared" si="3"/>
        <v>166191</v>
      </c>
    </row>
    <row r="246" spans="1:5" ht="36" hidden="1" x14ac:dyDescent="0.25">
      <c r="A246" s="6" t="s">
        <v>519</v>
      </c>
      <c r="B246" s="6" t="s">
        <v>19</v>
      </c>
      <c r="C246" s="7" t="s">
        <v>520</v>
      </c>
      <c r="D246" s="13" t="str">
        <f>INDEX(Лист1!$A$1:$A$24,MATCH(MID(A246,1,SEARCH("/",SUBSTITUTE(A246,".","/",3))),Лист1!$B$1:$B$24,0))</f>
        <v>ОО "Нижневартовский" г. Нижневартовск, ул. Ленина</v>
      </c>
      <c r="E246" s="12">
        <f t="shared" si="3"/>
        <v>188781</v>
      </c>
    </row>
    <row r="247" spans="1:5" ht="36" hidden="1" x14ac:dyDescent="0.25">
      <c r="A247" s="8" t="s">
        <v>521</v>
      </c>
      <c r="B247" s="8" t="s">
        <v>69</v>
      </c>
      <c r="C247" s="9" t="s">
        <v>522</v>
      </c>
      <c r="D247" s="11" t="str">
        <f>INDEX(Лист1!$A$1:$A$24,MATCH(MID(A247,1,SEARCH("/",SUBSTITUTE(A247,".","/",3))),Лист1!$B$1:$B$24,0))</f>
        <v>ОО "Нижневартовский" г. Нижневартовск, ул. Ленина</v>
      </c>
      <c r="E247" s="12">
        <f t="shared" si="3"/>
        <v>16038</v>
      </c>
    </row>
    <row r="248" spans="1:5" x14ac:dyDescent="0.25">
      <c r="A248" s="6" t="s">
        <v>523</v>
      </c>
      <c r="B248" s="6" t="s">
        <v>151</v>
      </c>
      <c r="C248" s="7" t="s">
        <v>524</v>
      </c>
      <c r="D248" s="13" t="str">
        <f>INDEX(Лист1!$A$1:$A$24,MATCH(MID(A248,1,SEARCH("/",SUBSTITUTE(A248,".","/",3))),Лист1!$B$1:$B$24,0))</f>
        <v>ОО "Надымский" г.Надым</v>
      </c>
      <c r="E248" s="12">
        <f t="shared" si="3"/>
        <v>3987</v>
      </c>
    </row>
    <row r="249" spans="1:5" ht="36" hidden="1" x14ac:dyDescent="0.25">
      <c r="A249" s="8" t="s">
        <v>525</v>
      </c>
      <c r="B249" s="8" t="s">
        <v>7</v>
      </c>
      <c r="C249" s="9" t="s">
        <v>526</v>
      </c>
      <c r="D249" s="11" t="str">
        <f>INDEX(Лист1!$A$1:$A$24,MATCH(MID(A249,1,SEARCH("/",SUBSTITUTE(A249,".","/",3))),Лист1!$B$1:$B$24,0))</f>
        <v>ОО "Нижневартовский" г. Нижневартовск, ул. Ленина</v>
      </c>
      <c r="E249" s="12">
        <f t="shared" si="3"/>
        <v>21750</v>
      </c>
    </row>
    <row r="250" spans="1:5" hidden="1" x14ac:dyDescent="0.25">
      <c r="A250" s="6" t="s">
        <v>527</v>
      </c>
      <c r="B250" s="6" t="s">
        <v>31</v>
      </c>
      <c r="C250" s="7" t="s">
        <v>528</v>
      </c>
      <c r="D250" s="13" t="str">
        <f>INDEX(Лист1!$A$1:$A$24,MATCH(MID(A250,1,SEARCH("/",SUBSTITUTE(A250,".","/",3))),Лист1!$B$1:$B$24,0))</f>
        <v>ДО "Пермякова"</v>
      </c>
      <c r="E250" s="12">
        <f t="shared" si="3"/>
        <v>246543</v>
      </c>
    </row>
    <row r="251" spans="1:5" hidden="1" x14ac:dyDescent="0.25">
      <c r="A251" s="8" t="s">
        <v>529</v>
      </c>
      <c r="B251" s="8" t="s">
        <v>34</v>
      </c>
      <c r="C251" s="9" t="s">
        <v>530</v>
      </c>
      <c r="D251" s="11" t="str">
        <f>INDEX(Лист1!$A$1:$A$24,MATCH(MID(A251,1,SEARCH("/",SUBSTITUTE(A251,".","/",3))),Лист1!$B$1:$B$24,0))</f>
        <v>ДО "Пермякова"</v>
      </c>
      <c r="E251" s="12">
        <f t="shared" si="3"/>
        <v>135648</v>
      </c>
    </row>
    <row r="252" spans="1:5" hidden="1" x14ac:dyDescent="0.25">
      <c r="A252" s="6" t="s">
        <v>531</v>
      </c>
      <c r="B252" s="6" t="s">
        <v>34</v>
      </c>
      <c r="C252" s="7" t="s">
        <v>532</v>
      </c>
      <c r="D252" s="13" t="str">
        <f>INDEX(Лист1!$A$1:$A$24,MATCH(MID(A252,1,SEARCH("/",SUBSTITUTE(A252,".","/",3))),Лист1!$B$1:$B$24,0))</f>
        <v>ДО "Пермякова"</v>
      </c>
      <c r="E252" s="12">
        <f t="shared" si="3"/>
        <v>186215</v>
      </c>
    </row>
    <row r="253" spans="1:5" hidden="1" x14ac:dyDescent="0.25">
      <c r="A253" s="8" t="s">
        <v>533</v>
      </c>
      <c r="B253" s="8" t="s">
        <v>10</v>
      </c>
      <c r="C253" s="9" t="s">
        <v>534</v>
      </c>
      <c r="D253" s="11" t="str">
        <f>INDEX(Лист1!$A$1:$A$24,MATCH(MID(A253,1,SEARCH("/",SUBSTITUTE(A253,".","/",3))),Лист1!$B$1:$B$24,0))</f>
        <v>ДО "Пермякова"</v>
      </c>
      <c r="E253" s="12">
        <f t="shared" si="3"/>
        <v>653</v>
      </c>
    </row>
    <row r="254" spans="1:5" ht="24" x14ac:dyDescent="0.25">
      <c r="A254" s="6" t="s">
        <v>535</v>
      </c>
      <c r="B254" s="6" t="s">
        <v>78</v>
      </c>
      <c r="C254" s="7" t="s">
        <v>536</v>
      </c>
      <c r="D254" s="13" t="str">
        <f>INDEX(Лист1!$A$1:$A$24,MATCH(MID(A254,1,SEARCH("/",SUBSTITUTE(A254,".","/",3))),Лист1!$B$1:$B$24,0))</f>
        <v>ОО "Андреевский" г. Сургут, ул. Мира</v>
      </c>
      <c r="E254" s="12">
        <f t="shared" si="3"/>
        <v>3064</v>
      </c>
    </row>
    <row r="255" spans="1:5" ht="24" hidden="1" x14ac:dyDescent="0.25">
      <c r="A255" s="8" t="s">
        <v>537</v>
      </c>
      <c r="B255" s="8" t="s">
        <v>10</v>
      </c>
      <c r="C255" s="9" t="s">
        <v>538</v>
      </c>
      <c r="D255" s="11" t="str">
        <f>INDEX(Лист1!$A$1:$A$24,MATCH(MID(A255,1,SEARCH("/",SUBSTITUTE(A255,".","/",3))),Лист1!$B$1:$B$24,0))</f>
        <v>ОО "Андреевский" г. Сургут, ул. Мира</v>
      </c>
      <c r="E255" s="12">
        <f t="shared" si="3"/>
        <v>2187</v>
      </c>
    </row>
    <row r="256" spans="1:5" ht="24" hidden="1" x14ac:dyDescent="0.25">
      <c r="A256" s="6" t="s">
        <v>539</v>
      </c>
      <c r="B256" s="6" t="s">
        <v>10</v>
      </c>
      <c r="C256" s="7" t="s">
        <v>540</v>
      </c>
      <c r="D256" s="13" t="str">
        <f>INDEX(Лист1!$A$1:$A$24,MATCH(MID(A256,1,SEARCH("/",SUBSTITUTE(A256,".","/",3))),Лист1!$B$1:$B$24,0))</f>
        <v>ОО "Андреевский" г. Сургут, ул. Мира</v>
      </c>
      <c r="E256" s="12">
        <f t="shared" si="3"/>
        <v>3587</v>
      </c>
    </row>
    <row r="257" spans="1:5" ht="24" hidden="1" x14ac:dyDescent="0.25">
      <c r="A257" s="8" t="s">
        <v>541</v>
      </c>
      <c r="B257" s="8" t="s">
        <v>69</v>
      </c>
      <c r="C257" s="9" t="s">
        <v>542</v>
      </c>
      <c r="D257" s="11" t="str">
        <f>INDEX(Лист1!$A$1:$A$24,MATCH(MID(A257,1,SEARCH("/",SUBSTITUTE(A257,".","/",3))),Лист1!$B$1:$B$24,0))</f>
        <v>ОО "Югорский" г.Сургут, ул. Комсомольский</v>
      </c>
      <c r="E257" s="12">
        <f t="shared" si="3"/>
        <v>4221</v>
      </c>
    </row>
    <row r="258" spans="1:5" hidden="1" x14ac:dyDescent="0.25">
      <c r="A258" s="6" t="s">
        <v>543</v>
      </c>
      <c r="B258" s="6" t="s">
        <v>24</v>
      </c>
      <c r="C258" s="7" t="s">
        <v>544</v>
      </c>
      <c r="D258" s="13" t="str">
        <f>INDEX(Лист1!$A$1:$A$24,MATCH(MID(A258,1,SEARCH("/",SUBSTITUTE(A258,".","/",3))),Лист1!$B$1:$B$24,0))</f>
        <v>ДО "Тобольский"</v>
      </c>
      <c r="E258" s="12">
        <f t="shared" ref="E258:E273" si="4">--SUBSTITUTE(C258," ",)</f>
        <v>452118</v>
      </c>
    </row>
    <row r="259" spans="1:5" hidden="1" x14ac:dyDescent="0.25">
      <c r="A259" s="8" t="s">
        <v>545</v>
      </c>
      <c r="B259" s="8" t="s">
        <v>34</v>
      </c>
      <c r="C259" s="9" t="s">
        <v>546</v>
      </c>
      <c r="D259" s="11" t="str">
        <f>INDEX(Лист1!$A$1:$A$24,MATCH(MID(A259,1,SEARCH("/",SUBSTITUTE(A259,".","/",3))),Лист1!$B$1:$B$24,0))</f>
        <v>ДО "Тобольский"</v>
      </c>
      <c r="E259" s="12">
        <f t="shared" si="4"/>
        <v>323217</v>
      </c>
    </row>
    <row r="260" spans="1:5" hidden="1" x14ac:dyDescent="0.25">
      <c r="A260" s="6" t="s">
        <v>547</v>
      </c>
      <c r="B260" s="6" t="s">
        <v>16</v>
      </c>
      <c r="C260" s="7" t="s">
        <v>548</v>
      </c>
      <c r="D260" s="13" t="str">
        <f>INDEX(Лист1!$A$1:$A$24,MATCH(MID(A260,1,SEARCH("/",SUBSTITUTE(A260,".","/",3))),Лист1!$B$1:$B$24,0))</f>
        <v>ОО "Новый Уренгой"</v>
      </c>
      <c r="E260" s="12">
        <f t="shared" si="4"/>
        <v>86290</v>
      </c>
    </row>
    <row r="261" spans="1:5" x14ac:dyDescent="0.25">
      <c r="A261" s="8" t="s">
        <v>549</v>
      </c>
      <c r="B261" s="8" t="s">
        <v>26</v>
      </c>
      <c r="C261" s="9" t="s">
        <v>550</v>
      </c>
      <c r="D261" s="11" t="str">
        <f>INDEX(Лист1!$A$1:$A$24,MATCH(MID(A261,1,SEARCH("/",SUBSTITUTE(A261,".","/",3))),Лист1!$B$1:$B$24,0))</f>
        <v>ОО "Новый Уренгой"</v>
      </c>
      <c r="E261" s="12">
        <f t="shared" si="4"/>
        <v>34838</v>
      </c>
    </row>
    <row r="262" spans="1:5" hidden="1" x14ac:dyDescent="0.25">
      <c r="A262" s="6" t="s">
        <v>551</v>
      </c>
      <c r="B262" s="6" t="s">
        <v>34</v>
      </c>
      <c r="C262" s="7" t="s">
        <v>552</v>
      </c>
      <c r="D262" s="13" t="str">
        <f>INDEX(Лист1!$A$1:$A$24,MATCH(MID(A262,1,SEARCH("/",SUBSTITUTE(A262,".","/",3))),Лист1!$B$1:$B$24,0))</f>
        <v>ОО "Новый Уренгой"</v>
      </c>
      <c r="E262" s="12">
        <f t="shared" si="4"/>
        <v>166082</v>
      </c>
    </row>
    <row r="263" spans="1:5" ht="24" hidden="1" x14ac:dyDescent="0.25">
      <c r="A263" s="8" t="s">
        <v>553</v>
      </c>
      <c r="B263" s="8" t="s">
        <v>69</v>
      </c>
      <c r="C263" s="9" t="s">
        <v>554</v>
      </c>
      <c r="D263" s="11" t="str">
        <f>INDEX(Лист1!$A$1:$A$24,MATCH(MID(A263,1,SEARCH("/",SUBSTITUTE(A263,".","/",3))),Лист1!$B$1:$B$24,0))</f>
        <v>ОО "Андреевский" г. Сургут, ул. Мира</v>
      </c>
      <c r="E263" s="12">
        <f t="shared" si="4"/>
        <v>2121</v>
      </c>
    </row>
    <row r="264" spans="1:5" ht="24" hidden="1" x14ac:dyDescent="0.25">
      <c r="A264" s="6" t="s">
        <v>555</v>
      </c>
      <c r="B264" s="6" t="s">
        <v>69</v>
      </c>
      <c r="C264" s="7" t="s">
        <v>556</v>
      </c>
      <c r="D264" s="13" t="str">
        <f>INDEX(Лист1!$A$1:$A$24,MATCH(MID(A264,1,SEARCH("/",SUBSTITUTE(A264,".","/",3))),Лист1!$B$1:$B$24,0))</f>
        <v>ОО "Андреевский" г. Сургут, ул. Мира</v>
      </c>
      <c r="E264" s="12">
        <f t="shared" si="4"/>
        <v>18972</v>
      </c>
    </row>
    <row r="265" spans="1:5" ht="24" hidden="1" x14ac:dyDescent="0.25">
      <c r="A265" s="8" t="s">
        <v>557</v>
      </c>
      <c r="B265" s="8" t="s">
        <v>4</v>
      </c>
      <c r="C265" s="9" t="s">
        <v>558</v>
      </c>
      <c r="D265" s="11" t="str">
        <f>INDEX(Лист1!$A$1:$A$24,MATCH(MID(A265,1,SEARCH("/",SUBSTITUTE(A265,".","/",3))),Лист1!$B$1:$B$24,0))</f>
        <v>ОО "Андреевский" г. Сургут, ул. Мира</v>
      </c>
      <c r="E265" s="12">
        <f t="shared" si="4"/>
        <v>15396</v>
      </c>
    </row>
    <row r="266" spans="1:5" ht="24" x14ac:dyDescent="0.25">
      <c r="A266" s="6" t="s">
        <v>559</v>
      </c>
      <c r="B266" s="6" t="s">
        <v>78</v>
      </c>
      <c r="C266" s="7" t="s">
        <v>560</v>
      </c>
      <c r="D266" s="13" t="str">
        <f>INDEX(Лист1!$A$1:$A$24,MATCH(MID(A266,1,SEARCH("/",SUBSTITUTE(A266,".","/",3))),Лист1!$B$1:$B$24,0))</f>
        <v>ДО "Тобольский"</v>
      </c>
      <c r="E266" s="12">
        <f t="shared" si="4"/>
        <v>15</v>
      </c>
    </row>
    <row r="267" spans="1:5" ht="24" x14ac:dyDescent="0.25">
      <c r="A267" s="8" t="s">
        <v>561</v>
      </c>
      <c r="B267" s="8" t="s">
        <v>78</v>
      </c>
      <c r="C267" s="9" t="s">
        <v>562</v>
      </c>
      <c r="D267" s="13" t="str">
        <f>INDEX(Лист1!$A$1:$A$24,MATCH(MID(A267,1,SEARCH("/",SUBSTITUTE(A267,".","/",3))),Лист1!$B$1:$B$24,0))</f>
        <v>ОО "Ноябрьский"</v>
      </c>
      <c r="E267" s="12">
        <f t="shared" si="4"/>
        <v>360</v>
      </c>
    </row>
    <row r="268" spans="1:5" hidden="1" x14ac:dyDescent="0.25">
      <c r="A268" s="6" t="s">
        <v>563</v>
      </c>
      <c r="B268" s="6" t="s">
        <v>69</v>
      </c>
      <c r="C268" s="7" t="s">
        <v>564</v>
      </c>
      <c r="D268" s="11" t="str">
        <f>INDEX(Лист1!$A$1:$A$24,MATCH(MID(A268,1,SEARCH("/",SUBSTITUTE(A268,".","/",3))),Лист1!$B$1:$B$24,0))</f>
        <v>ОО "Ноябрьский"</v>
      </c>
      <c r="E268" s="12">
        <f t="shared" si="4"/>
        <v>1832</v>
      </c>
    </row>
    <row r="269" spans="1:5" hidden="1" x14ac:dyDescent="0.25">
      <c r="A269" s="8" t="s">
        <v>565</v>
      </c>
      <c r="B269" s="8" t="s">
        <v>24</v>
      </c>
      <c r="C269" s="9" t="s">
        <v>566</v>
      </c>
      <c r="D269" s="13" t="str">
        <f>INDEX(Лист1!$A$1:$A$24,MATCH(MID(A269,1,SEARCH("/",SUBSTITUTE(A269,".","/",3))),Лист1!$B$1:$B$24,0))</f>
        <v>ОО "Ноябрьский"</v>
      </c>
      <c r="E269" s="12">
        <f t="shared" si="4"/>
        <v>368144</v>
      </c>
    </row>
    <row r="270" spans="1:5" hidden="1" x14ac:dyDescent="0.25">
      <c r="A270" s="6" t="s">
        <v>567</v>
      </c>
      <c r="B270" s="6" t="s">
        <v>69</v>
      </c>
      <c r="C270" s="7" t="s">
        <v>568</v>
      </c>
      <c r="D270" s="11" t="str">
        <f>INDEX(Лист1!$A$1:$A$24,MATCH(MID(A270,1,SEARCH("/",SUBSTITUTE(A270,".","/",3))),Лист1!$B$1:$B$24,0))</f>
        <v>ОО "Ноябрьский"</v>
      </c>
      <c r="E270" s="12">
        <f t="shared" si="4"/>
        <v>9569</v>
      </c>
    </row>
    <row r="271" spans="1:5" ht="24" hidden="1" x14ac:dyDescent="0.25">
      <c r="A271" s="8" t="s">
        <v>569</v>
      </c>
      <c r="B271" s="8" t="s">
        <v>396</v>
      </c>
      <c r="C271" s="9" t="s">
        <v>570</v>
      </c>
      <c r="D271" s="13" t="str">
        <f>INDEX(Лист1!$A$1:$A$24,MATCH(MID(A271,1,SEARCH("/",SUBSTITUTE(A271,".","/",3))),Лист1!$B$1:$B$24,0))</f>
        <v>ОО "Нефтяников" г. Нефтеюганск</v>
      </c>
      <c r="E271" s="12">
        <f t="shared" si="4"/>
        <v>357368</v>
      </c>
    </row>
    <row r="272" spans="1:5" hidden="1" x14ac:dyDescent="0.25">
      <c r="A272" s="6" t="s">
        <v>571</v>
      </c>
      <c r="B272" s="6" t="s">
        <v>447</v>
      </c>
      <c r="C272" s="7" t="s">
        <v>572</v>
      </c>
      <c r="D272" s="11" t="str">
        <f>INDEX(Лист1!$A$1:$A$24,MATCH(MID(A272,1,SEARCH("/",SUBSTITUTE(A272,".","/",3))),Лист1!$B$1:$B$24,0))</f>
        <v>ОО "Няганьский" г.Нягань</v>
      </c>
      <c r="E272" s="12">
        <f t="shared" si="4"/>
        <v>32273</v>
      </c>
    </row>
    <row r="273" spans="1:5" ht="24" x14ac:dyDescent="0.25">
      <c r="A273" s="8" t="s">
        <v>573</v>
      </c>
      <c r="B273" s="8" t="s">
        <v>151</v>
      </c>
      <c r="C273" s="9" t="s">
        <v>574</v>
      </c>
      <c r="D273" s="13" t="str">
        <f>INDEX(Лист1!$A$1:$A$24,MATCH(MID(A273,1,SEARCH("/",SUBSTITUTE(A273,".","/",3))),Лист1!$B$1:$B$24,0))</f>
        <v>ОО "Ханты-Мансийский" г. Ханты-Мансийск</v>
      </c>
      <c r="E273" s="12">
        <f t="shared" si="4"/>
        <v>6112</v>
      </c>
    </row>
    <row r="274" spans="1:5" hidden="1" x14ac:dyDescent="0.25">
      <c r="A274" s="16" t="s">
        <v>575</v>
      </c>
      <c r="B274" s="17"/>
      <c r="C274" s="17"/>
      <c r="D274" s="1"/>
    </row>
  </sheetData>
  <autoFilter ref="A1:C274">
    <filterColumn colId="1">
      <filters>
        <filter val="&quot;HP Color LaserJet 2600n&quot;"/>
        <filter val="&quot;HP Color LaserJet 2840&quot;"/>
        <filter val="&quot;HP Color LaserJet CP1515n&quot;"/>
        <filter val="&quot;HP LaserJet 100 colorMFP M175nw&quot;"/>
        <filter val="&quot;HP LaserJet CM1415fn&quot;"/>
      </filters>
    </filterColumn>
  </autoFilter>
  <mergeCells count="1">
    <mergeCell ref="A274:C27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E20" sqref="E20"/>
    </sheetView>
  </sheetViews>
  <sheetFormatPr defaultRowHeight="15" x14ac:dyDescent="0.25"/>
  <cols>
    <col min="1" max="1" width="56.42578125" bestFit="1" customWidth="1"/>
    <col min="2" max="2" width="14.140625" customWidth="1"/>
    <col min="3" max="3" width="10.42578125" bestFit="1" customWidth="1"/>
  </cols>
  <sheetData>
    <row r="1" spans="1:2" x14ac:dyDescent="0.25">
      <c r="A1" t="s">
        <v>595</v>
      </c>
      <c r="B1" s="1" t="s">
        <v>600</v>
      </c>
    </row>
    <row r="2" spans="1:2" x14ac:dyDescent="0.25">
      <c r="A2" t="s">
        <v>576</v>
      </c>
      <c r="B2" s="1" t="s">
        <v>601</v>
      </c>
    </row>
    <row r="3" spans="1:2" x14ac:dyDescent="0.25">
      <c r="A3" t="s">
        <v>577</v>
      </c>
      <c r="B3" s="1" t="s">
        <v>602</v>
      </c>
    </row>
    <row r="4" spans="1:2" x14ac:dyDescent="0.25">
      <c r="A4" t="s">
        <v>578</v>
      </c>
      <c r="B4" s="1" t="s">
        <v>603</v>
      </c>
    </row>
    <row r="5" spans="1:2" x14ac:dyDescent="0.25">
      <c r="A5" t="s">
        <v>579</v>
      </c>
      <c r="B5" s="1" t="s">
        <v>604</v>
      </c>
    </row>
    <row r="6" spans="1:2" x14ac:dyDescent="0.25">
      <c r="A6" t="s">
        <v>580</v>
      </c>
      <c r="B6" s="1" t="s">
        <v>605</v>
      </c>
    </row>
    <row r="7" spans="1:2" x14ac:dyDescent="0.25">
      <c r="A7" t="s">
        <v>596</v>
      </c>
      <c r="B7" s="1" t="s">
        <v>606</v>
      </c>
    </row>
    <row r="8" spans="1:2" x14ac:dyDescent="0.25">
      <c r="A8" t="s">
        <v>597</v>
      </c>
      <c r="B8" s="1" t="s">
        <v>607</v>
      </c>
    </row>
    <row r="9" spans="1:2" x14ac:dyDescent="0.25">
      <c r="A9" t="s">
        <v>581</v>
      </c>
      <c r="B9" s="1" t="s">
        <v>608</v>
      </c>
    </row>
    <row r="10" spans="1:2" x14ac:dyDescent="0.25">
      <c r="A10" t="s">
        <v>582</v>
      </c>
      <c r="B10" s="1" t="s">
        <v>609</v>
      </c>
    </row>
    <row r="11" spans="1:2" x14ac:dyDescent="0.25">
      <c r="A11" t="s">
        <v>583</v>
      </c>
      <c r="B11" s="1" t="s">
        <v>610</v>
      </c>
    </row>
    <row r="12" spans="1:2" x14ac:dyDescent="0.25">
      <c r="A12" t="s">
        <v>584</v>
      </c>
      <c r="B12" s="1" t="s">
        <v>611</v>
      </c>
    </row>
    <row r="13" spans="1:2" x14ac:dyDescent="0.25">
      <c r="A13" t="s">
        <v>585</v>
      </c>
      <c r="B13" s="1" t="s">
        <v>612</v>
      </c>
    </row>
    <row r="14" spans="1:2" x14ac:dyDescent="0.25">
      <c r="A14" t="s">
        <v>586</v>
      </c>
      <c r="B14" s="1" t="s">
        <v>613</v>
      </c>
    </row>
    <row r="15" spans="1:2" x14ac:dyDescent="0.25">
      <c r="A15" t="s">
        <v>598</v>
      </c>
      <c r="B15" s="1" t="s">
        <v>614</v>
      </c>
    </row>
    <row r="16" spans="1:2" x14ac:dyDescent="0.25">
      <c r="A16" t="s">
        <v>587</v>
      </c>
      <c r="B16" s="1" t="s">
        <v>615</v>
      </c>
    </row>
    <row r="17" spans="1:2" x14ac:dyDescent="0.25">
      <c r="A17" t="s">
        <v>588</v>
      </c>
      <c r="B17" s="1" t="s">
        <v>616</v>
      </c>
    </row>
    <row r="18" spans="1:2" x14ac:dyDescent="0.25">
      <c r="A18" t="s">
        <v>589</v>
      </c>
      <c r="B18" s="1" t="s">
        <v>617</v>
      </c>
    </row>
    <row r="19" spans="1:2" x14ac:dyDescent="0.25">
      <c r="A19" t="s">
        <v>590</v>
      </c>
      <c r="B19" s="1" t="s">
        <v>618</v>
      </c>
    </row>
    <row r="20" spans="1:2" x14ac:dyDescent="0.25">
      <c r="A20" t="s">
        <v>591</v>
      </c>
      <c r="B20" s="1" t="s">
        <v>619</v>
      </c>
    </row>
    <row r="21" spans="1:2" x14ac:dyDescent="0.25">
      <c r="A21" t="s">
        <v>592</v>
      </c>
      <c r="B21" s="1" t="s">
        <v>620</v>
      </c>
    </row>
    <row r="22" spans="1:2" x14ac:dyDescent="0.25">
      <c r="A22" t="s">
        <v>599</v>
      </c>
      <c r="B22" s="1" t="s">
        <v>621</v>
      </c>
    </row>
    <row r="23" spans="1:2" x14ac:dyDescent="0.25">
      <c r="A23" t="s">
        <v>593</v>
      </c>
      <c r="B23" s="1" t="s">
        <v>622</v>
      </c>
    </row>
    <row r="24" spans="1:2" x14ac:dyDescent="0.25">
      <c r="A24" t="s">
        <v>594</v>
      </c>
      <c r="B24" s="1" t="s">
        <v>623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N8" sqref="N8"/>
    </sheetView>
  </sheetViews>
  <sheetFormatPr defaultRowHeight="15" x14ac:dyDescent="0.25"/>
  <cols>
    <col min="1" max="1" width="33.28515625" customWidth="1"/>
    <col min="2" max="2" width="9.7109375" customWidth="1"/>
    <col min="3" max="3" width="8.5703125" bestFit="1" customWidth="1"/>
    <col min="4" max="4" width="12.85546875" bestFit="1" customWidth="1"/>
    <col min="6" max="6" width="12.85546875" bestFit="1" customWidth="1"/>
  </cols>
  <sheetData>
    <row r="1" spans="1:17" s="2" customFormat="1" x14ac:dyDescent="0.25">
      <c r="A1" s="20" t="s">
        <v>642</v>
      </c>
      <c r="B1" s="18" t="s">
        <v>643</v>
      </c>
      <c r="C1" s="19"/>
      <c r="D1" s="18" t="s">
        <v>644</v>
      </c>
      <c r="E1" s="19"/>
      <c r="F1" s="18" t="s">
        <v>645</v>
      </c>
      <c r="G1" s="19"/>
      <c r="H1" s="18" t="s">
        <v>646</v>
      </c>
      <c r="I1" s="19"/>
      <c r="J1" s="18" t="s">
        <v>647</v>
      </c>
      <c r="K1" s="19"/>
      <c r="L1" s="18" t="s">
        <v>648</v>
      </c>
      <c r="M1" s="19"/>
      <c r="N1" s="18" t="s">
        <v>649</v>
      </c>
      <c r="O1" s="19"/>
      <c r="P1" s="18" t="s">
        <v>650</v>
      </c>
      <c r="Q1" s="19"/>
    </row>
    <row r="2" spans="1:17" s="2" customFormat="1" x14ac:dyDescent="0.25">
      <c r="A2" s="21"/>
      <c r="B2" s="14" t="s">
        <v>652</v>
      </c>
      <c r="C2" s="15" t="s">
        <v>651</v>
      </c>
      <c r="D2" s="14" t="s">
        <v>652</v>
      </c>
      <c r="E2" s="15" t="s">
        <v>651</v>
      </c>
      <c r="F2" s="14" t="s">
        <v>652</v>
      </c>
      <c r="G2" s="15" t="s">
        <v>651</v>
      </c>
      <c r="H2" s="14" t="s">
        <v>652</v>
      </c>
      <c r="I2" s="15" t="s">
        <v>651</v>
      </c>
      <c r="J2" s="14" t="s">
        <v>652</v>
      </c>
      <c r="K2" s="15" t="s">
        <v>651</v>
      </c>
      <c r="L2" s="14" t="s">
        <v>652</v>
      </c>
      <c r="M2" s="15" t="s">
        <v>651</v>
      </c>
      <c r="N2" s="14" t="s">
        <v>652</v>
      </c>
      <c r="O2" s="15" t="s">
        <v>651</v>
      </c>
      <c r="P2" s="14" t="s">
        <v>652</v>
      </c>
      <c r="Q2" s="15" t="s">
        <v>651</v>
      </c>
    </row>
    <row r="3" spans="1:17" x14ac:dyDescent="0.25">
      <c r="A3" s="12" t="s">
        <v>629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25">
      <c r="A4" s="12" t="s">
        <v>576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x14ac:dyDescent="0.25">
      <c r="A5" s="12" t="s">
        <v>577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x14ac:dyDescent="0.25">
      <c r="A6" s="12" t="s">
        <v>578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x14ac:dyDescent="0.25">
      <c r="A7" s="12" t="s">
        <v>579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x14ac:dyDescent="0.25">
      <c r="A8" s="12" t="s">
        <v>631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x14ac:dyDescent="0.25">
      <c r="A9" s="12" t="s">
        <v>630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x14ac:dyDescent="0.25">
      <c r="A10" s="12" t="s">
        <v>632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x14ac:dyDescent="0.25">
      <c r="A11" s="12" t="s">
        <v>581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pans="1:17" x14ac:dyDescent="0.25">
      <c r="A12" s="12" t="s">
        <v>582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x14ac:dyDescent="0.25">
      <c r="A13" s="12" t="s">
        <v>583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A14" s="12" t="s">
        <v>633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x14ac:dyDescent="0.25">
      <c r="A15" s="12" t="s">
        <v>585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x14ac:dyDescent="0.25">
      <c r="A16" s="12" t="s">
        <v>586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x14ac:dyDescent="0.25">
      <c r="A17" s="12" t="s">
        <v>634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x14ac:dyDescent="0.25">
      <c r="A18" s="12" t="s">
        <v>635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x14ac:dyDescent="0.25">
      <c r="A19" s="12" t="s">
        <v>636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x14ac:dyDescent="0.25">
      <c r="A20" s="12" t="s">
        <v>637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x14ac:dyDescent="0.25">
      <c r="A21" s="12" t="s">
        <v>590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x14ac:dyDescent="0.25">
      <c r="A22" s="12" t="s">
        <v>638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x14ac:dyDescent="0.25">
      <c r="A23" s="12" t="s">
        <v>639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x14ac:dyDescent="0.25">
      <c r="A24" s="12" t="s">
        <v>640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x14ac:dyDescent="0.25">
      <c r="A25" s="12" t="s">
        <v>593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x14ac:dyDescent="0.25">
      <c r="A26" s="12" t="s">
        <v>641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</sheetData>
  <mergeCells count="9">
    <mergeCell ref="N1:O1"/>
    <mergeCell ref="P1:Q1"/>
    <mergeCell ref="A1:A2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</vt:lpstr>
      <vt:lpstr>список</vt:lpstr>
      <vt:lpstr>Лист1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tmnkinksepra</dc:creator>
  <cp:lastModifiedBy>Pechati89</cp:lastModifiedBy>
  <dcterms:created xsi:type="dcterms:W3CDTF">2014-01-20T05:16:02Z</dcterms:created>
  <dcterms:modified xsi:type="dcterms:W3CDTF">2014-02-03T14:56:54Z</dcterms:modified>
</cp:coreProperties>
</file>