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8832"/>
  </bookViews>
  <sheets>
    <sheet name="страница 1 (2)" sheetId="4" r:id="rId1"/>
  </sheets>
  <calcPr calcId="125725" calcOnSave="0"/>
</workbook>
</file>

<file path=xl/calcChain.xml><?xml version="1.0" encoding="utf-8"?>
<calcChain xmlns="http://schemas.openxmlformats.org/spreadsheetml/2006/main">
  <c r="AO29" i="4"/>
  <c r="AO28"/>
  <c r="AO27"/>
  <c r="AO26"/>
  <c r="AO25"/>
  <c r="AO24"/>
  <c r="AJ26"/>
  <c r="AA26"/>
  <c r="AJ24"/>
  <c r="T27"/>
  <c r="T24"/>
  <c r="U27" s="1"/>
  <c r="T29"/>
  <c r="T26"/>
  <c r="AA27" s="1"/>
  <c r="AJ27" l="1"/>
  <c r="AA24"/>
  <c r="U24"/>
</calcChain>
</file>

<file path=xl/sharedStrings.xml><?xml version="1.0" encoding="utf-8"?>
<sst xmlns="http://schemas.openxmlformats.org/spreadsheetml/2006/main" count="107" uniqueCount="62">
  <si>
    <t>Унифицированная форма № Т-13</t>
  </si>
  <si>
    <t>Утверждена Постановлением Госкомстата</t>
  </si>
  <si>
    <t>Код</t>
  </si>
  <si>
    <t>0301008</t>
  </si>
  <si>
    <t>Форма по ОКУД</t>
  </si>
  <si>
    <t>по ОКПО</t>
  </si>
  <si>
    <t>(наименование организации)</t>
  </si>
  <si>
    <t>Отчетный период</t>
  </si>
  <si>
    <t>с</t>
  </si>
  <si>
    <t>по</t>
  </si>
  <si>
    <t>ТАБЕЛЬ</t>
  </si>
  <si>
    <t>рабочего времени</t>
  </si>
  <si>
    <t>код вида оплаты</t>
  </si>
  <si>
    <t>корреспондирующий счет</t>
  </si>
  <si>
    <t>Неявки по причинам</t>
  </si>
  <si>
    <t>дни (часы)</t>
  </si>
  <si>
    <t>корреспонди-рующий счет</t>
  </si>
  <si>
    <t>код</t>
  </si>
  <si>
    <t>дни
(часы)</t>
  </si>
  <si>
    <t>Отработано за</t>
  </si>
  <si>
    <t xml:space="preserve">
месяц</t>
  </si>
  <si>
    <t>дни</t>
  </si>
  <si>
    <t>часы</t>
  </si>
  <si>
    <t>Отметки о явках и неявках на работу по числам месяца</t>
  </si>
  <si>
    <t>Х</t>
  </si>
  <si>
    <t>Руководитель</t>
  </si>
  <si>
    <t>структурного подразделения</t>
  </si>
  <si>
    <t>Ответственное лицо</t>
  </si>
  <si>
    <t>"</t>
  </si>
  <si>
    <t>(должность)</t>
  </si>
  <si>
    <t>(расшифровка подписи)</t>
  </si>
  <si>
    <t>Работник</t>
  </si>
  <si>
    <t>кадровой службы</t>
  </si>
  <si>
    <t>учета</t>
  </si>
  <si>
    <t>России от 05.01.2004 № 1</t>
  </si>
  <si>
    <t>Номер документа</t>
  </si>
  <si>
    <t>Дата составления</t>
  </si>
  <si>
    <t>(структурное подразделение)</t>
  </si>
  <si>
    <t xml:space="preserve">
половину месяца
(I, II)</t>
  </si>
  <si>
    <t>(личная подпись)</t>
  </si>
  <si>
    <t>Данные для начисления заработной платы
по видам и направлениям затрат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</si>
  <si>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</si>
  <si>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</si>
  <si>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</si>
  <si>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г.</t>
  </si>
  <si>
    <t>Я</t>
  </si>
  <si>
    <t>РП</t>
  </si>
  <si>
    <t>С 1,5</t>
  </si>
  <si>
    <t>С2</t>
  </si>
  <si>
    <t>В</t>
  </si>
  <si>
    <t>От</t>
  </si>
  <si>
    <t>Б</t>
  </si>
  <si>
    <t>Од</t>
  </si>
  <si>
    <t>НН</t>
  </si>
  <si>
    <t>ПР</t>
  </si>
  <si>
    <t>я</t>
  </si>
  <si>
    <t>1</t>
  </si>
  <si>
    <t>Иванов                               Иван                            Иванович</t>
  </si>
  <si>
    <t>3346</t>
  </si>
  <si>
    <t>Вопрос следующий</t>
  </si>
  <si>
    <t>Как посчитать только часы с кодом Я</t>
  </si>
  <si>
    <t>Как посчитать только часы с кодом РП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</si>
</sst>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49" fontId="6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0" fontId="6" fillId="0" borderId="17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/>
    <xf numFmtId="49" fontId="6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3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6" fillId="0" borderId="1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/>
    </xf>
    <xf numFmtId="49" fontId="6" fillId="0" borderId="20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40"/>
  <sheetViews>
    <sheetView tabSelected="1" topLeftCell="A13" zoomScaleNormal="100" zoomScaleSheetLayoutView="100" workbookViewId="0">
      <selection activeCell="L37" sqref="L37"/>
    </sheetView>
  </sheetViews>
  <sheetFormatPr defaultColWidth="0.6640625" defaultRowHeight="13.2"/>
  <cols>
    <col min="1" max="1" width="5.6640625" style="1" customWidth="1"/>
    <col min="2" max="2" width="19.33203125" style="1" customWidth="1"/>
    <col min="3" max="3" width="9.44140625" style="1" customWidth="1"/>
    <col min="4" max="4" width="2.6640625" style="1" customWidth="1"/>
    <col min="5" max="6" width="2.6640625" style="1" bestFit="1" customWidth="1"/>
    <col min="7" max="7" width="3.6640625" style="1" customWidth="1"/>
    <col min="8" max="8" width="2.6640625" style="1" customWidth="1"/>
    <col min="9" max="10" width="2.6640625" style="1" bestFit="1" customWidth="1"/>
    <col min="11" max="11" width="3.33203125" style="1" customWidth="1"/>
    <col min="12" max="19" width="2.6640625" style="1" bestFit="1" customWidth="1"/>
    <col min="20" max="20" width="8" style="1" customWidth="1"/>
    <col min="21" max="21" width="2.109375" style="1" customWidth="1"/>
    <col min="22" max="22" width="2" style="1" customWidth="1"/>
    <col min="23" max="23" width="0.88671875" style="1" customWidth="1"/>
    <col min="24" max="24" width="7.109375" style="1" customWidth="1"/>
    <col min="25" max="25" width="5.6640625" style="1" customWidth="1"/>
    <col min="26" max="26" width="5.5546875" style="1" customWidth="1"/>
    <col min="27" max="27" width="5" style="1" customWidth="1"/>
    <col min="28" max="28" width="0.6640625" style="1" customWidth="1"/>
    <col min="29" max="29" width="5.5546875" style="1" customWidth="1"/>
    <col min="30" max="32" width="0.6640625" style="1" customWidth="1"/>
    <col min="33" max="33" width="9.109375" style="1" customWidth="1"/>
    <col min="34" max="35" width="0.6640625" style="1" customWidth="1"/>
    <col min="36" max="36" width="6.44140625" style="1" customWidth="1"/>
    <col min="37" max="37" width="4.44140625" style="1" customWidth="1"/>
    <col min="38" max="39" width="0.6640625" style="1" customWidth="1"/>
    <col min="40" max="40" width="5" style="1" customWidth="1"/>
    <col min="41" max="41" width="8.5546875" style="1" customWidth="1"/>
    <col min="42" max="42" width="2" style="1" customWidth="1"/>
    <col min="43" max="43" width="0.88671875" style="1" customWidth="1"/>
    <col min="44" max="44" width="0.6640625" style="1" customWidth="1"/>
    <col min="45" max="45" width="1.44140625" style="1" customWidth="1"/>
    <col min="46" max="47" width="1" style="1" customWidth="1"/>
    <col min="48" max="48" width="0.88671875" style="1" customWidth="1"/>
    <col min="49" max="50" width="0.6640625" style="1" customWidth="1"/>
    <col min="51" max="51" width="3.44140625" style="1" customWidth="1"/>
    <col min="52" max="53" width="1" style="1" customWidth="1"/>
    <col min="54" max="55" width="3" style="1" customWidth="1"/>
    <col min="56" max="57" width="2.33203125" style="1" customWidth="1"/>
    <col min="58" max="59" width="0.6640625" style="1" customWidth="1"/>
    <col min="60" max="60" width="3.44140625" style="1" customWidth="1"/>
    <col min="61" max="77" width="6.109375" style="1" customWidth="1"/>
    <col min="78" max="98" width="3.44140625" style="1" customWidth="1"/>
    <col min="99" max="16384" width="0.6640625" style="1"/>
  </cols>
  <sheetData>
    <row r="1" spans="1:57" s="2" customFormat="1" ht="9.6">
      <c r="AP1" s="2" t="s">
        <v>0</v>
      </c>
    </row>
    <row r="2" spans="1:57" s="2" customFormat="1" ht="9.6">
      <c r="AP2" s="2" t="s">
        <v>1</v>
      </c>
    </row>
    <row r="3" spans="1:57" s="2" customFormat="1" ht="9.6">
      <c r="AP3" s="2" t="s">
        <v>34</v>
      </c>
    </row>
    <row r="5" spans="1:57" s="3" customFormat="1" ht="10.199999999999999">
      <c r="BB5" s="48" t="s">
        <v>2</v>
      </c>
      <c r="BC5" s="48"/>
      <c r="BD5" s="48"/>
      <c r="BE5" s="48"/>
    </row>
    <row r="6" spans="1:57" s="3" customFormat="1" ht="12">
      <c r="AZ6" s="4" t="s">
        <v>4</v>
      </c>
      <c r="BB6" s="49" t="s">
        <v>3</v>
      </c>
      <c r="BC6" s="49"/>
      <c r="BD6" s="49"/>
      <c r="BE6" s="49"/>
    </row>
    <row r="7" spans="1:57" s="3" customFormat="1" ht="1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Z7" s="4" t="s">
        <v>5</v>
      </c>
      <c r="BB7" s="49"/>
      <c r="BC7" s="49"/>
      <c r="BD7" s="49"/>
      <c r="BE7" s="49"/>
    </row>
    <row r="8" spans="1:57" s="2" customFormat="1" ht="9.6">
      <c r="A8" s="71" t="s">
        <v>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2"/>
      <c r="BB8" s="37"/>
      <c r="BC8" s="37"/>
      <c r="BD8" s="37"/>
      <c r="BE8" s="37"/>
    </row>
    <row r="9" spans="1:57" s="3" customFormat="1" ht="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3"/>
      <c r="BB9" s="37"/>
      <c r="BC9" s="37"/>
      <c r="BD9" s="37"/>
      <c r="BE9" s="37"/>
    </row>
    <row r="10" spans="1:57" s="2" customFormat="1" ht="15" customHeight="1">
      <c r="A10" s="71" t="s">
        <v>37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7" s="3" customFormat="1" ht="11.25" customHeight="1">
      <c r="X11" s="38" t="s">
        <v>35</v>
      </c>
      <c r="Y11" s="39"/>
      <c r="Z11" s="38" t="s">
        <v>36</v>
      </c>
      <c r="AA11" s="39"/>
      <c r="AB11" s="39"/>
      <c r="AC11" s="39"/>
      <c r="AD11" s="73"/>
      <c r="AG11" s="28" t="s">
        <v>7</v>
      </c>
      <c r="AH11" s="29"/>
      <c r="AI11" s="29"/>
      <c r="AJ11" s="29"/>
      <c r="AK11" s="29"/>
    </row>
    <row r="12" spans="1:57" s="3" customFormat="1" ht="11.25" customHeight="1">
      <c r="T12" s="5"/>
      <c r="U12" s="5"/>
      <c r="V12" s="5"/>
      <c r="X12" s="40"/>
      <c r="Y12" s="41"/>
      <c r="Z12" s="40"/>
      <c r="AA12" s="41"/>
      <c r="AB12" s="41"/>
      <c r="AC12" s="41"/>
      <c r="AD12" s="74"/>
      <c r="AG12" s="28" t="s">
        <v>8</v>
      </c>
      <c r="AH12" s="29"/>
      <c r="AI12" s="29"/>
      <c r="AJ12" s="28" t="s">
        <v>9</v>
      </c>
      <c r="AK12" s="29"/>
    </row>
    <row r="13" spans="1:57" s="3" customFormat="1" ht="15" customHeight="1">
      <c r="T13" s="5"/>
      <c r="U13" s="5"/>
      <c r="V13" s="5" t="s">
        <v>10</v>
      </c>
      <c r="X13" s="42"/>
      <c r="Y13" s="43"/>
      <c r="Z13" s="42"/>
      <c r="AA13" s="43"/>
      <c r="AB13" s="43"/>
      <c r="AC13" s="43"/>
      <c r="AD13" s="75"/>
      <c r="AG13" s="30"/>
      <c r="AH13" s="31"/>
      <c r="AI13" s="31"/>
      <c r="AJ13" s="30"/>
      <c r="AK13" s="31"/>
    </row>
    <row r="14" spans="1:57" s="6" customFormat="1" ht="15.6">
      <c r="V14" s="5" t="s">
        <v>33</v>
      </c>
      <c r="X14" s="7" t="s">
        <v>11</v>
      </c>
    </row>
    <row r="15" spans="1:57" ht="9.75" customHeight="1"/>
    <row r="16" spans="1:57" s="8" customFormat="1" ht="24.75" customHeight="1">
      <c r="A16" s="44" t="s">
        <v>41</v>
      </c>
      <c r="B16" s="44" t="s">
        <v>42</v>
      </c>
      <c r="C16" s="44" t="s">
        <v>43</v>
      </c>
      <c r="D16" s="45" t="s">
        <v>23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19</v>
      </c>
      <c r="U16" s="45"/>
      <c r="V16" s="45"/>
      <c r="W16" s="45"/>
      <c r="X16" s="44" t="s">
        <v>40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5" t="s">
        <v>14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</row>
    <row r="17" spans="1:57" s="8" customFormat="1" ht="12.75" customHeight="1">
      <c r="A17" s="44"/>
      <c r="B17" s="45"/>
      <c r="C17" s="45"/>
      <c r="D17" s="45">
        <v>1</v>
      </c>
      <c r="E17" s="45">
        <v>2</v>
      </c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 t="s">
        <v>24</v>
      </c>
      <c r="T17" s="72" t="s">
        <v>38</v>
      </c>
      <c r="U17" s="72" t="s">
        <v>20</v>
      </c>
      <c r="V17" s="54"/>
      <c r="W17" s="54"/>
      <c r="X17" s="46" t="s">
        <v>12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4" t="s">
        <v>17</v>
      </c>
      <c r="AL17" s="44"/>
      <c r="AM17" s="44"/>
      <c r="AN17" s="44"/>
      <c r="AO17" s="44" t="s">
        <v>18</v>
      </c>
      <c r="AP17" s="44"/>
      <c r="AQ17" s="44" t="s">
        <v>17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 t="s">
        <v>18</v>
      </c>
      <c r="BB17" s="44"/>
      <c r="BC17" s="44"/>
      <c r="BD17" s="44"/>
      <c r="BE17" s="44"/>
    </row>
    <row r="18" spans="1:57" s="8" customFormat="1" ht="12.75" customHeight="1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72"/>
      <c r="U18" s="54"/>
      <c r="V18" s="54"/>
      <c r="W18" s="54"/>
      <c r="X18" s="30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8" customFormat="1" ht="12.7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72"/>
      <c r="U19" s="54"/>
      <c r="V19" s="54"/>
      <c r="W19" s="54"/>
      <c r="X19" s="46" t="s">
        <v>13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8" customFormat="1" ht="12.7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72"/>
      <c r="U20" s="54"/>
      <c r="V20" s="54"/>
      <c r="W20" s="54"/>
      <c r="X20" s="30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8" customFormat="1" ht="24" customHeight="1">
      <c r="A21" s="44"/>
      <c r="B21" s="45"/>
      <c r="C21" s="45"/>
      <c r="D21" s="45">
        <v>16</v>
      </c>
      <c r="E21" s="45">
        <v>17</v>
      </c>
      <c r="F21" s="45">
        <v>18</v>
      </c>
      <c r="G21" s="45">
        <v>19</v>
      </c>
      <c r="H21" s="45">
        <v>20</v>
      </c>
      <c r="I21" s="45">
        <v>21</v>
      </c>
      <c r="J21" s="45">
        <v>22</v>
      </c>
      <c r="K21" s="45">
        <v>23</v>
      </c>
      <c r="L21" s="45">
        <v>24</v>
      </c>
      <c r="M21" s="45">
        <v>25</v>
      </c>
      <c r="N21" s="45">
        <v>26</v>
      </c>
      <c r="O21" s="45">
        <v>27</v>
      </c>
      <c r="P21" s="45">
        <v>28</v>
      </c>
      <c r="Q21" s="45">
        <v>29</v>
      </c>
      <c r="R21" s="45">
        <v>30</v>
      </c>
      <c r="S21" s="45">
        <v>31</v>
      </c>
      <c r="T21" s="67" t="s">
        <v>21</v>
      </c>
      <c r="U21" s="68"/>
      <c r="V21" s="68"/>
      <c r="W21" s="69"/>
      <c r="X21" s="44" t="s">
        <v>12</v>
      </c>
      <c r="Y21" s="44" t="s">
        <v>16</v>
      </c>
      <c r="Z21" s="44"/>
      <c r="AA21" s="44" t="s">
        <v>15</v>
      </c>
      <c r="AB21" s="44"/>
      <c r="AC21" s="44" t="s">
        <v>12</v>
      </c>
      <c r="AD21" s="44"/>
      <c r="AE21" s="44"/>
      <c r="AF21" s="44" t="s">
        <v>16</v>
      </c>
      <c r="AG21" s="44"/>
      <c r="AH21" s="44"/>
      <c r="AI21" s="44"/>
      <c r="AJ21" s="44" t="s">
        <v>15</v>
      </c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ht="21.7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67" t="s">
        <v>22</v>
      </c>
      <c r="U22" s="68"/>
      <c r="V22" s="68"/>
      <c r="W22" s="69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8" customFormat="1" ht="12.75" customHeight="1">
      <c r="A23" s="18">
        <v>1</v>
      </c>
      <c r="B23" s="18">
        <v>2</v>
      </c>
      <c r="C23" s="18">
        <v>3</v>
      </c>
      <c r="D23" s="45">
        <v>4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8">
        <v>5</v>
      </c>
      <c r="U23" s="45">
        <v>6</v>
      </c>
      <c r="V23" s="45"/>
      <c r="W23" s="45"/>
      <c r="X23" s="18">
        <v>7</v>
      </c>
      <c r="Y23" s="45">
        <v>8</v>
      </c>
      <c r="Z23" s="45"/>
      <c r="AA23" s="45">
        <v>9</v>
      </c>
      <c r="AB23" s="45"/>
      <c r="AC23" s="45">
        <v>7</v>
      </c>
      <c r="AD23" s="45"/>
      <c r="AE23" s="45"/>
      <c r="AF23" s="45">
        <v>8</v>
      </c>
      <c r="AG23" s="45"/>
      <c r="AH23" s="45"/>
      <c r="AI23" s="45"/>
      <c r="AJ23" s="18">
        <v>9</v>
      </c>
      <c r="AK23" s="45">
        <v>10</v>
      </c>
      <c r="AL23" s="45"/>
      <c r="AM23" s="45"/>
      <c r="AN23" s="45"/>
      <c r="AO23" s="45">
        <v>11</v>
      </c>
      <c r="AP23" s="45"/>
      <c r="AQ23" s="45">
        <v>12</v>
      </c>
      <c r="AR23" s="45"/>
      <c r="AS23" s="45"/>
      <c r="AT23" s="45"/>
      <c r="AU23" s="45"/>
      <c r="AV23" s="45"/>
      <c r="AW23" s="45"/>
      <c r="AX23" s="45"/>
      <c r="AY23" s="45"/>
      <c r="AZ23" s="45"/>
      <c r="BA23" s="45">
        <v>13</v>
      </c>
      <c r="BB23" s="45"/>
      <c r="BC23" s="45"/>
      <c r="BD23" s="45"/>
      <c r="BE23" s="45"/>
    </row>
    <row r="24" spans="1:57" s="8" customFormat="1" ht="13.5" customHeight="1">
      <c r="A24" s="89" t="s">
        <v>56</v>
      </c>
      <c r="B24" s="92" t="s">
        <v>57</v>
      </c>
      <c r="C24" s="90" t="s">
        <v>58</v>
      </c>
      <c r="D24" s="19" t="s">
        <v>45</v>
      </c>
      <c r="E24" s="19" t="s">
        <v>45</v>
      </c>
      <c r="F24" s="19" t="s">
        <v>45</v>
      </c>
      <c r="G24" s="19" t="s">
        <v>55</v>
      </c>
      <c r="H24" s="19" t="s">
        <v>49</v>
      </c>
      <c r="I24" s="19" t="s">
        <v>49</v>
      </c>
      <c r="J24" s="19" t="s">
        <v>45</v>
      </c>
      <c r="K24" s="19" t="s">
        <v>45</v>
      </c>
      <c r="L24" s="19" t="s">
        <v>45</v>
      </c>
      <c r="M24" s="19" t="s">
        <v>45</v>
      </c>
      <c r="N24" s="19" t="s">
        <v>49</v>
      </c>
      <c r="O24" s="19" t="s">
        <v>46</v>
      </c>
      <c r="P24" s="19" t="s">
        <v>46</v>
      </c>
      <c r="Q24" s="19" t="s">
        <v>45</v>
      </c>
      <c r="R24" s="19" t="s">
        <v>45</v>
      </c>
      <c r="S24" s="20" t="s">
        <v>24</v>
      </c>
      <c r="T24" s="20">
        <f>COUNTIF(D24:S24,"Я")</f>
        <v>10</v>
      </c>
      <c r="U24" s="56">
        <f>T24+T27</f>
        <v>24</v>
      </c>
      <c r="V24" s="57"/>
      <c r="W24" s="58"/>
      <c r="X24" s="19" t="s">
        <v>45</v>
      </c>
      <c r="Y24" s="49"/>
      <c r="Z24" s="49"/>
      <c r="AA24" s="54">
        <f>T24+T27</f>
        <v>24</v>
      </c>
      <c r="AB24" s="54"/>
      <c r="AC24" s="49" t="s">
        <v>46</v>
      </c>
      <c r="AD24" s="49"/>
      <c r="AE24" s="49"/>
      <c r="AF24" s="49"/>
      <c r="AG24" s="49"/>
      <c r="AH24" s="49"/>
      <c r="AI24" s="49"/>
      <c r="AJ24" s="19">
        <f>COUNTIF(D24:S24,"РП")+COUNTIF(D27:S27,"РП")</f>
        <v>3</v>
      </c>
      <c r="AK24" s="49" t="s">
        <v>49</v>
      </c>
      <c r="AL24" s="49"/>
      <c r="AM24" s="49"/>
      <c r="AN24" s="49"/>
      <c r="AO24" s="49">
        <f>COUNTIF(D24:S24, "В")+COUNTIF(D27:S27,"В")</f>
        <v>4</v>
      </c>
      <c r="AP24" s="54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54"/>
      <c r="BB24" s="54"/>
      <c r="BC24" s="54"/>
      <c r="BD24" s="54"/>
      <c r="BE24" s="54"/>
    </row>
    <row r="25" spans="1:57" s="8" customFormat="1" ht="13.5" customHeight="1">
      <c r="A25" s="89"/>
      <c r="B25" s="92"/>
      <c r="C25" s="95"/>
      <c r="D25" s="27">
        <v>8</v>
      </c>
      <c r="E25" s="27">
        <v>8</v>
      </c>
      <c r="F25" s="27">
        <v>8</v>
      </c>
      <c r="G25" s="27">
        <v>8</v>
      </c>
      <c r="H25" s="27"/>
      <c r="I25" s="27"/>
      <c r="J25" s="27">
        <v>8</v>
      </c>
      <c r="K25" s="27">
        <v>8</v>
      </c>
      <c r="L25" s="27">
        <v>8</v>
      </c>
      <c r="M25" s="27">
        <v>8</v>
      </c>
      <c r="N25" s="27"/>
      <c r="O25" s="27">
        <v>4</v>
      </c>
      <c r="P25" s="27">
        <v>4</v>
      </c>
      <c r="Q25" s="27">
        <v>8</v>
      </c>
      <c r="R25" s="27">
        <v>8</v>
      </c>
      <c r="S25" s="27"/>
      <c r="T25" s="79"/>
      <c r="U25" s="76"/>
      <c r="V25" s="77"/>
      <c r="W25" s="78"/>
      <c r="X25" s="19"/>
      <c r="Y25" s="49"/>
      <c r="Z25" s="49"/>
      <c r="AA25" s="54"/>
      <c r="AB25" s="54"/>
      <c r="AC25" s="49"/>
      <c r="AD25" s="49"/>
      <c r="AE25" s="49"/>
      <c r="AF25" s="49"/>
      <c r="AG25" s="49"/>
      <c r="AH25" s="49"/>
      <c r="AI25" s="49"/>
      <c r="AJ25" s="81"/>
      <c r="AK25" s="49" t="s">
        <v>50</v>
      </c>
      <c r="AL25" s="49"/>
      <c r="AM25" s="49"/>
      <c r="AN25" s="49"/>
      <c r="AO25" s="86">
        <f>COUNTIF(D24:S24,"От")+COUNTIF(D27:S27,"От")</f>
        <v>0</v>
      </c>
      <c r="AP25" s="84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54"/>
      <c r="BB25" s="54"/>
      <c r="BC25" s="54"/>
      <c r="BD25" s="54"/>
      <c r="BE25" s="54"/>
    </row>
    <row r="26" spans="1:57" s="8" customFormat="1" ht="13.5" customHeight="1" thickBot="1">
      <c r="A26" s="89"/>
      <c r="B26" s="92"/>
      <c r="C26" s="95"/>
      <c r="D26" s="23"/>
      <c r="E26" s="23">
        <v>3</v>
      </c>
      <c r="F26" s="23"/>
      <c r="G26" s="23">
        <v>2</v>
      </c>
      <c r="H26" s="23"/>
      <c r="I26" s="23"/>
      <c r="J26" s="23"/>
      <c r="K26" s="23">
        <v>1.5</v>
      </c>
      <c r="L26" s="23">
        <v>4</v>
      </c>
      <c r="M26" s="23"/>
      <c r="N26" s="23"/>
      <c r="O26" s="23"/>
      <c r="P26" s="23"/>
      <c r="Q26" s="23">
        <v>3</v>
      </c>
      <c r="R26" s="23">
        <v>3</v>
      </c>
      <c r="S26" s="23"/>
      <c r="T26" s="20">
        <f>SUM(D26:S26)</f>
        <v>16.5</v>
      </c>
      <c r="U26" s="64"/>
      <c r="V26" s="65"/>
      <c r="W26" s="66"/>
      <c r="X26" s="19" t="s">
        <v>47</v>
      </c>
      <c r="Y26" s="49"/>
      <c r="Z26" s="49"/>
      <c r="AA26" s="82">
        <f>COUNTIF(D26:S26,"&lt;=2")+COUNTIF(D29:S29,"&lt;=2")</f>
        <v>5</v>
      </c>
      <c r="AB26" s="82"/>
      <c r="AC26" s="49" t="s">
        <v>48</v>
      </c>
      <c r="AD26" s="49"/>
      <c r="AE26" s="49"/>
      <c r="AF26" s="49"/>
      <c r="AG26" s="49"/>
      <c r="AH26" s="49"/>
      <c r="AI26" s="49"/>
      <c r="AJ26" s="83">
        <f>COUNTIF(D26:S26,"&gt;2")+COUNTIF(D29:S29,"&gt;2")</f>
        <v>5</v>
      </c>
      <c r="AK26" s="49" t="s">
        <v>52</v>
      </c>
      <c r="AL26" s="49"/>
      <c r="AM26" s="49"/>
      <c r="AN26" s="49"/>
      <c r="AO26" s="86">
        <f>COUNTIF(D24:S24,"Од")+COUNTIF(D27:S27,"Од")</f>
        <v>0</v>
      </c>
      <c r="AP26" s="84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54"/>
      <c r="BB26" s="54"/>
      <c r="BC26" s="54"/>
      <c r="BD26" s="54"/>
      <c r="BE26" s="54"/>
    </row>
    <row r="27" spans="1:57" s="8" customFormat="1" ht="13.5" customHeight="1">
      <c r="A27" s="89"/>
      <c r="B27" s="92"/>
      <c r="C27" s="95"/>
      <c r="D27" s="21" t="s">
        <v>45</v>
      </c>
      <c r="E27" s="21" t="s">
        <v>45</v>
      </c>
      <c r="F27" s="21" t="s">
        <v>45</v>
      </c>
      <c r="G27" s="21" t="s">
        <v>45</v>
      </c>
      <c r="H27" s="21" t="s">
        <v>45</v>
      </c>
      <c r="I27" s="21" t="s">
        <v>45</v>
      </c>
      <c r="J27" s="21" t="s">
        <v>49</v>
      </c>
      <c r="K27" s="21" t="s">
        <v>45</v>
      </c>
      <c r="L27" s="21" t="s">
        <v>45</v>
      </c>
      <c r="M27" s="21" t="s">
        <v>45</v>
      </c>
      <c r="N27" s="21" t="s">
        <v>45</v>
      </c>
      <c r="O27" s="21" t="s">
        <v>45</v>
      </c>
      <c r="P27" s="21" t="s">
        <v>45</v>
      </c>
      <c r="Q27" s="21" t="s">
        <v>46</v>
      </c>
      <c r="R27" s="21" t="s">
        <v>45</v>
      </c>
      <c r="S27" s="21" t="s">
        <v>45</v>
      </c>
      <c r="T27" s="20">
        <f>COUNTIF(D27:S27,"Я")</f>
        <v>14</v>
      </c>
      <c r="U27" s="56">
        <f>T24+T27</f>
        <v>24</v>
      </c>
      <c r="V27" s="57"/>
      <c r="W27" s="58"/>
      <c r="X27" s="19"/>
      <c r="Y27" s="49"/>
      <c r="Z27" s="49"/>
      <c r="AA27" s="82">
        <f>(T26+T29)-(AA26*2)</f>
        <v>14.5</v>
      </c>
      <c r="AB27" s="82"/>
      <c r="AC27" s="49"/>
      <c r="AD27" s="49"/>
      <c r="AE27" s="49"/>
      <c r="AF27" s="49"/>
      <c r="AG27" s="49"/>
      <c r="AH27" s="49"/>
      <c r="AI27" s="49"/>
      <c r="AJ27" s="83">
        <f>T26+T29-AA27</f>
        <v>10</v>
      </c>
      <c r="AK27" s="49" t="s">
        <v>51</v>
      </c>
      <c r="AL27" s="49"/>
      <c r="AM27" s="49"/>
      <c r="AN27" s="49"/>
      <c r="AO27" s="86">
        <f>COUNTIF(D24:S24,"Б")+COUNTIF(D27:S27,"Б")</f>
        <v>0</v>
      </c>
      <c r="AP27" s="84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54"/>
      <c r="BB27" s="54"/>
      <c r="BC27" s="54"/>
      <c r="BD27" s="54"/>
      <c r="BE27" s="54"/>
    </row>
    <row r="28" spans="1:57" s="8" customFormat="1" ht="13.5" customHeight="1">
      <c r="A28" s="90"/>
      <c r="B28" s="93"/>
      <c r="C28" s="95"/>
      <c r="D28" s="88">
        <v>8</v>
      </c>
      <c r="E28" s="88">
        <v>8</v>
      </c>
      <c r="F28" s="88">
        <v>8</v>
      </c>
      <c r="G28" s="88">
        <v>8</v>
      </c>
      <c r="H28" s="88">
        <v>8</v>
      </c>
      <c r="I28" s="88">
        <v>8</v>
      </c>
      <c r="J28" s="26"/>
      <c r="K28" s="88">
        <v>8</v>
      </c>
      <c r="L28" s="88">
        <v>8</v>
      </c>
      <c r="M28" s="88">
        <v>8</v>
      </c>
      <c r="N28" s="88">
        <v>8</v>
      </c>
      <c r="O28" s="88">
        <v>8</v>
      </c>
      <c r="P28" s="88">
        <v>8</v>
      </c>
      <c r="Q28" s="88">
        <v>4</v>
      </c>
      <c r="R28" s="88">
        <v>8</v>
      </c>
      <c r="S28" s="88">
        <v>8</v>
      </c>
      <c r="T28" s="80"/>
      <c r="U28" s="76"/>
      <c r="V28" s="77"/>
      <c r="W28" s="78"/>
      <c r="X28" s="24"/>
      <c r="Y28" s="49"/>
      <c r="Z28" s="49"/>
      <c r="AA28" s="54"/>
      <c r="AB28" s="54"/>
      <c r="AC28" s="49"/>
      <c r="AD28" s="49"/>
      <c r="AE28" s="49"/>
      <c r="AF28" s="49"/>
      <c r="AG28" s="49"/>
      <c r="AH28" s="49"/>
      <c r="AI28" s="49"/>
      <c r="AJ28" s="25"/>
      <c r="AK28" s="49" t="s">
        <v>53</v>
      </c>
      <c r="AL28" s="49"/>
      <c r="AM28" s="49"/>
      <c r="AN28" s="49"/>
      <c r="AO28" s="86">
        <f>COUNTIF(D24:S24,"НН")+COUNTIF(D27:S27,"НН")</f>
        <v>0</v>
      </c>
      <c r="AP28" s="84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54"/>
      <c r="BB28" s="54"/>
      <c r="BC28" s="54"/>
      <c r="BD28" s="54"/>
      <c r="BE28" s="54"/>
    </row>
    <row r="29" spans="1:57" s="8" customFormat="1" ht="13.5" customHeight="1" thickBot="1">
      <c r="A29" s="91"/>
      <c r="B29" s="94"/>
      <c r="C29" s="96"/>
      <c r="D29" s="23"/>
      <c r="E29" s="23">
        <v>3</v>
      </c>
      <c r="F29" s="23"/>
      <c r="G29" s="23">
        <v>1.5</v>
      </c>
      <c r="H29" s="23"/>
      <c r="I29" s="23"/>
      <c r="J29" s="23"/>
      <c r="K29" s="23">
        <v>1.5</v>
      </c>
      <c r="L29" s="23"/>
      <c r="M29" s="23"/>
      <c r="N29" s="23">
        <v>2</v>
      </c>
      <c r="O29" s="23"/>
      <c r="P29" s="23"/>
      <c r="Q29" s="23"/>
      <c r="R29" s="23"/>
      <c r="S29" s="23"/>
      <c r="T29" s="23">
        <f>SUM(D29:S29)</f>
        <v>8</v>
      </c>
      <c r="U29" s="59"/>
      <c r="V29" s="60"/>
      <c r="W29" s="61"/>
      <c r="X29" s="22"/>
      <c r="Y29" s="55"/>
      <c r="Z29" s="55"/>
      <c r="AA29" s="62"/>
      <c r="AB29" s="62"/>
      <c r="AC29" s="55"/>
      <c r="AD29" s="55"/>
      <c r="AE29" s="55"/>
      <c r="AF29" s="55"/>
      <c r="AG29" s="55"/>
      <c r="AH29" s="55"/>
      <c r="AI29" s="55"/>
      <c r="AJ29" s="23"/>
      <c r="AK29" s="55" t="s">
        <v>54</v>
      </c>
      <c r="AL29" s="55"/>
      <c r="AM29" s="55"/>
      <c r="AN29" s="55"/>
      <c r="AO29" s="87">
        <f>COUNTIF(D24:S24,"ПР")+COUNTIF(D27:S27,"ПР")</f>
        <v>0</v>
      </c>
      <c r="AP29" s="8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62"/>
      <c r="BB29" s="62"/>
      <c r="BC29" s="62"/>
      <c r="BD29" s="62"/>
      <c r="BE29" s="62"/>
    </row>
    <row r="30" spans="1:57" ht="9.75" customHeight="1"/>
    <row r="31" spans="1:57" s="8" customFormat="1" ht="12">
      <c r="X31" s="9" t="s">
        <v>25</v>
      </c>
    </row>
    <row r="32" spans="1:57" s="8" customFormat="1" ht="12.75" customHeight="1">
      <c r="A32" s="63" t="s">
        <v>27</v>
      </c>
      <c r="B32" s="63"/>
      <c r="C32" s="1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0"/>
      <c r="O32" s="10"/>
      <c r="X32" s="9" t="s">
        <v>26</v>
      </c>
      <c r="AB32" s="32"/>
      <c r="AC32" s="32"/>
      <c r="AD32" s="32"/>
      <c r="AE32" s="32"/>
      <c r="AF32" s="32"/>
      <c r="AG32" s="32"/>
      <c r="AI32" s="32"/>
      <c r="AJ32" s="32"/>
      <c r="AK32" s="32"/>
      <c r="AL32" s="32"/>
      <c r="AN32" s="32"/>
      <c r="AO32" s="32"/>
      <c r="AP32" s="32"/>
      <c r="AQ32" s="32"/>
      <c r="AS32" s="16" t="s">
        <v>28</v>
      </c>
      <c r="AT32" s="34"/>
      <c r="AU32" s="34"/>
      <c r="AV32" s="34"/>
      <c r="AW32" s="35" t="s">
        <v>28</v>
      </c>
      <c r="AX32" s="35"/>
      <c r="AY32" s="32"/>
      <c r="AZ32" s="32"/>
      <c r="BA32" s="32"/>
      <c r="BB32" s="32"/>
      <c r="BC32" s="16">
        <v>20</v>
      </c>
      <c r="BD32" s="17"/>
      <c r="BE32" s="15" t="s">
        <v>44</v>
      </c>
    </row>
    <row r="33" spans="1:57" s="2" customFormat="1" ht="10.5" customHeight="1">
      <c r="C33" s="13"/>
      <c r="D33" s="33" t="s">
        <v>39</v>
      </c>
      <c r="E33" s="33"/>
      <c r="F33" s="33"/>
      <c r="G33" s="33"/>
      <c r="H33" s="33"/>
      <c r="I33" s="33"/>
      <c r="J33" s="33"/>
      <c r="K33" s="33"/>
      <c r="L33" s="33"/>
      <c r="M33" s="33"/>
      <c r="AB33" s="33" t="s">
        <v>29</v>
      </c>
      <c r="AC33" s="33"/>
      <c r="AD33" s="33"/>
      <c r="AE33" s="33"/>
      <c r="AF33" s="33"/>
      <c r="AG33" s="33"/>
      <c r="AI33" s="33" t="s">
        <v>39</v>
      </c>
      <c r="AJ33" s="33"/>
      <c r="AK33" s="33"/>
      <c r="AL33" s="33"/>
      <c r="AN33" s="33" t="s">
        <v>30</v>
      </c>
      <c r="AO33" s="33"/>
      <c r="AP33" s="33"/>
      <c r="AQ33" s="33"/>
    </row>
    <row r="34" spans="1:57" s="8" customFormat="1" ht="17.25" customHeight="1">
      <c r="X34" s="9" t="s">
        <v>31</v>
      </c>
      <c r="AB34" s="10"/>
      <c r="AC34" s="10"/>
      <c r="AD34" s="10"/>
      <c r="AE34" s="10"/>
      <c r="AF34" s="10"/>
      <c r="AG34" s="10"/>
      <c r="AH34" s="11"/>
      <c r="AI34" s="10"/>
      <c r="AJ34" s="10"/>
      <c r="AK34" s="10"/>
      <c r="AL34" s="10"/>
      <c r="AM34" s="11"/>
      <c r="AN34" s="10"/>
      <c r="AO34" s="10"/>
      <c r="AP34" s="10"/>
    </row>
    <row r="35" spans="1:57" s="8" customFormat="1" ht="12">
      <c r="X35" s="9" t="s">
        <v>32</v>
      </c>
      <c r="AA35" s="10"/>
      <c r="AB35" s="32"/>
      <c r="AC35" s="32"/>
      <c r="AD35" s="32"/>
      <c r="AE35" s="32"/>
      <c r="AF35" s="32"/>
      <c r="AG35" s="32"/>
      <c r="AI35" s="32"/>
      <c r="AJ35" s="32"/>
      <c r="AK35" s="32"/>
      <c r="AL35" s="32"/>
      <c r="AN35" s="32"/>
      <c r="AO35" s="32"/>
      <c r="AP35" s="32"/>
      <c r="AQ35" s="32"/>
      <c r="AS35" s="16" t="s">
        <v>28</v>
      </c>
      <c r="AT35" s="34"/>
      <c r="AU35" s="34"/>
      <c r="AV35" s="34"/>
      <c r="AW35" s="35" t="s">
        <v>28</v>
      </c>
      <c r="AX35" s="35"/>
      <c r="AY35" s="32"/>
      <c r="AZ35" s="32"/>
      <c r="BA35" s="32"/>
      <c r="BB35" s="32"/>
      <c r="BC35" s="16">
        <v>20</v>
      </c>
      <c r="BD35" s="17"/>
      <c r="BE35" s="15" t="s">
        <v>44</v>
      </c>
    </row>
    <row r="36" spans="1:57" s="2" customFormat="1" ht="9.6">
      <c r="AA36" s="12"/>
      <c r="AB36" s="33" t="s">
        <v>29</v>
      </c>
      <c r="AC36" s="33"/>
      <c r="AD36" s="33"/>
      <c r="AE36" s="33"/>
      <c r="AF36" s="33"/>
      <c r="AG36" s="33"/>
      <c r="AI36" s="33" t="s">
        <v>39</v>
      </c>
      <c r="AJ36" s="33"/>
      <c r="AK36" s="33"/>
      <c r="AL36" s="33"/>
      <c r="AN36" s="33" t="s">
        <v>30</v>
      </c>
      <c r="AO36" s="33"/>
      <c r="AP36" s="33"/>
      <c r="AQ36" s="33"/>
    </row>
    <row r="37" spans="1:57" s="3" customFormat="1" ht="18.75" customHeight="1">
      <c r="A37" s="3" t="s">
        <v>59</v>
      </c>
    </row>
    <row r="39" spans="1:57">
      <c r="A39" s="97"/>
      <c r="B39" s="1" t="s">
        <v>60</v>
      </c>
    </row>
    <row r="40" spans="1:57">
      <c r="A40" s="98"/>
      <c r="B40" s="1" t="s">
        <v>61</v>
      </c>
    </row>
  </sheetData>
  <mergeCells count="164">
    <mergeCell ref="BB5:BE5"/>
    <mergeCell ref="BB6:BE6"/>
    <mergeCell ref="A7:W7"/>
    <mergeCell ref="X7:AT7"/>
    <mergeCell ref="BB7:BE7"/>
    <mergeCell ref="A8:W8"/>
    <mergeCell ref="X8:BA8"/>
    <mergeCell ref="BB8:BE9"/>
    <mergeCell ref="A9:W9"/>
    <mergeCell ref="X9:BA9"/>
    <mergeCell ref="A10:W10"/>
    <mergeCell ref="X10:BA10"/>
    <mergeCell ref="X11:Y12"/>
    <mergeCell ref="Z11:AD12"/>
    <mergeCell ref="AG11:AK11"/>
    <mergeCell ref="AG12:AI12"/>
    <mergeCell ref="AJ12:AK12"/>
    <mergeCell ref="X13:Y13"/>
    <mergeCell ref="Z13:AD13"/>
    <mergeCell ref="AG13:AI13"/>
    <mergeCell ref="AJ13:AK13"/>
    <mergeCell ref="A16:A22"/>
    <mergeCell ref="B16:B22"/>
    <mergeCell ref="C16:C22"/>
    <mergeCell ref="D16:S16"/>
    <mergeCell ref="T16:W16"/>
    <mergeCell ref="X16:AJ16"/>
    <mergeCell ref="AK16:BE16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AO17:AP22"/>
    <mergeCell ref="X21:X22"/>
    <mergeCell ref="Y21:Z22"/>
    <mergeCell ref="AA21:AB22"/>
    <mergeCell ref="AC21:AE22"/>
    <mergeCell ref="M17:M20"/>
    <mergeCell ref="N17:N20"/>
    <mergeCell ref="O17:O20"/>
    <mergeCell ref="P17:P20"/>
    <mergeCell ref="Q17:Q20"/>
    <mergeCell ref="D21:D22"/>
    <mergeCell ref="E21:E22"/>
    <mergeCell ref="F21:F22"/>
    <mergeCell ref="G21:G22"/>
    <mergeCell ref="H21:H22"/>
    <mergeCell ref="S17:S20"/>
    <mergeCell ref="R17:R20"/>
    <mergeCell ref="N21:N22"/>
    <mergeCell ref="AQ17:AZ22"/>
    <mergeCell ref="BA17:BE22"/>
    <mergeCell ref="X18:AJ18"/>
    <mergeCell ref="X19:AJ19"/>
    <mergeCell ref="X20:AJ20"/>
    <mergeCell ref="T17:T20"/>
    <mergeCell ref="U17:W20"/>
    <mergeCell ref="X17:AJ17"/>
    <mergeCell ref="AK17:AN22"/>
    <mergeCell ref="P21:P22"/>
    <mergeCell ref="Q21:Q22"/>
    <mergeCell ref="R21:R22"/>
    <mergeCell ref="S21:S22"/>
    <mergeCell ref="T21:W21"/>
    <mergeCell ref="I21:I22"/>
    <mergeCell ref="J21:J22"/>
    <mergeCell ref="K21:K22"/>
    <mergeCell ref="L21:L22"/>
    <mergeCell ref="M21:M22"/>
    <mergeCell ref="AF21:AI22"/>
    <mergeCell ref="AJ21:AJ22"/>
    <mergeCell ref="T22:W22"/>
    <mergeCell ref="D23:S23"/>
    <mergeCell ref="U23:W23"/>
    <mergeCell ref="Y23:Z23"/>
    <mergeCell ref="AA23:AB23"/>
    <mergeCell ref="AC23:AE23"/>
    <mergeCell ref="AF23:AI23"/>
    <mergeCell ref="O21:O22"/>
    <mergeCell ref="AK23:AN23"/>
    <mergeCell ref="AO23:AP23"/>
    <mergeCell ref="AQ23:AZ23"/>
    <mergeCell ref="BA23:BE23"/>
    <mergeCell ref="A24:A29"/>
    <mergeCell ref="B24:B29"/>
    <mergeCell ref="C24:C29"/>
    <mergeCell ref="U24:W26"/>
    <mergeCell ref="Y24:Z24"/>
    <mergeCell ref="AA24:AB24"/>
    <mergeCell ref="AC24:AE24"/>
    <mergeCell ref="AF24:AI24"/>
    <mergeCell ref="AK24:AN24"/>
    <mergeCell ref="AO24:AP24"/>
    <mergeCell ref="AQ24:AZ24"/>
    <mergeCell ref="BA24:BE24"/>
    <mergeCell ref="AO27:AP27"/>
    <mergeCell ref="AQ27:AZ27"/>
    <mergeCell ref="Y26:Z26"/>
    <mergeCell ref="AA26:AB26"/>
    <mergeCell ref="AC26:AE26"/>
    <mergeCell ref="AF26:AI26"/>
    <mergeCell ref="AK26:AN26"/>
    <mergeCell ref="AO26:AP26"/>
    <mergeCell ref="AQ29:AZ29"/>
    <mergeCell ref="BA29:BE29"/>
    <mergeCell ref="AF28:AI28"/>
    <mergeCell ref="AQ26:AZ26"/>
    <mergeCell ref="BA26:BE26"/>
    <mergeCell ref="U27:W29"/>
    <mergeCell ref="Y27:Z27"/>
    <mergeCell ref="AA27:AB27"/>
    <mergeCell ref="AC27:AE27"/>
    <mergeCell ref="AF27:AI27"/>
    <mergeCell ref="Y29:Z29"/>
    <mergeCell ref="AA29:AB29"/>
    <mergeCell ref="AC29:AE29"/>
    <mergeCell ref="AF29:AI29"/>
    <mergeCell ref="AK29:AN29"/>
    <mergeCell ref="AO29:AP29"/>
    <mergeCell ref="A32:B32"/>
    <mergeCell ref="D32:H32"/>
    <mergeCell ref="I32:M32"/>
    <mergeCell ref="AB32:AG32"/>
    <mergeCell ref="AI32:AL32"/>
    <mergeCell ref="AN32:AQ32"/>
    <mergeCell ref="AT32:AV32"/>
    <mergeCell ref="AW32:AX32"/>
    <mergeCell ref="AY32:BB32"/>
    <mergeCell ref="D33:H33"/>
    <mergeCell ref="I33:M33"/>
    <mergeCell ref="AB33:AG33"/>
    <mergeCell ref="AI33:AL33"/>
    <mergeCell ref="AN33:AQ33"/>
    <mergeCell ref="AB35:AG35"/>
    <mergeCell ref="AI35:AL35"/>
    <mergeCell ref="AN35:AQ35"/>
    <mergeCell ref="AT35:AV35"/>
    <mergeCell ref="AW35:AX35"/>
    <mergeCell ref="AY35:BB35"/>
    <mergeCell ref="AB36:AG36"/>
    <mergeCell ref="AI36:AL36"/>
    <mergeCell ref="AN36:AQ36"/>
    <mergeCell ref="Y25:Z25"/>
    <mergeCell ref="Y28:Z28"/>
    <mergeCell ref="AA25:AB25"/>
    <mergeCell ref="AA28:AB28"/>
    <mergeCell ref="AC25:AE25"/>
    <mergeCell ref="AC28:AE28"/>
    <mergeCell ref="AF25:AI25"/>
    <mergeCell ref="BA25:BE25"/>
    <mergeCell ref="BA28:BE28"/>
    <mergeCell ref="AK25:AN25"/>
    <mergeCell ref="AK28:AN28"/>
    <mergeCell ref="AO25:AP25"/>
    <mergeCell ref="AO28:AP28"/>
    <mergeCell ref="AQ25:AZ25"/>
    <mergeCell ref="AQ28:AZ28"/>
    <mergeCell ref="BA27:BE27"/>
    <mergeCell ref="AK27:AN27"/>
  </mergeCells>
  <pageMargins left="0.51181102362204722" right="0.51181102362204722" top="0.70866141732283472" bottom="0.39370078740157483" header="0.19685039370078741" footer="0.19685039370078741"/>
  <pageSetup paperSize="9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 (2)</vt:lpstr>
    </vt:vector>
  </TitlesOfParts>
  <Company>NPO VMI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ConsultantPlus</dc:creator>
  <cp:lastModifiedBy>Ирина</cp:lastModifiedBy>
  <cp:lastPrinted>2011-12-10T12:22:57Z</cp:lastPrinted>
  <dcterms:created xsi:type="dcterms:W3CDTF">2004-03-30T11:31:22Z</dcterms:created>
  <dcterms:modified xsi:type="dcterms:W3CDTF">2014-02-02T05:45:40Z</dcterms:modified>
</cp:coreProperties>
</file>