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760" activeTab="1"/>
  </bookViews>
  <sheets>
    <sheet name="2014-Таблица" sheetId="2" r:id="rId1"/>
    <sheet name="2014-Календарь" sheetId="1" r:id="rId2"/>
    <sheet name="2015-Таблица" sheetId="6" r:id="rId3"/>
    <sheet name="2015-Календарь" sheetId="7" r:id="rId4"/>
  </sheets>
  <calcPr calcId="145621"/>
</workbook>
</file>

<file path=xl/calcChain.xml><?xml version="1.0" encoding="utf-8"?>
<calcChain xmlns="http://schemas.openxmlformats.org/spreadsheetml/2006/main">
  <c r="B18" i="1" l="1"/>
  <c r="B23" i="1"/>
  <c r="K18" i="1" l="1"/>
  <c r="AP10" i="7"/>
  <c r="AP12" i="7" s="1" a="1"/>
  <c r="AQ16" i="7" s="1"/>
  <c r="AH10" i="7"/>
  <c r="AH12" i="7" s="1" a="1"/>
  <c r="Z10" i="7"/>
  <c r="Z12" i="7" s="1" a="1"/>
  <c r="AA14" i="7" s="1"/>
  <c r="R10" i="7"/>
  <c r="R12" i="7" s="1" a="1"/>
  <c r="W14" i="7" s="1"/>
  <c r="J10" i="7"/>
  <c r="J12" i="7" s="1" a="1"/>
  <c r="B10" i="7"/>
  <c r="B12" i="7" s="1" a="1"/>
  <c r="F13" i="7" s="1"/>
  <c r="AP2" i="7"/>
  <c r="AP4" i="7" s="1" a="1"/>
  <c r="AH2" i="7"/>
  <c r="AH4" i="7" s="1" a="1"/>
  <c r="AM8" i="7" s="1"/>
  <c r="Z2" i="7"/>
  <c r="Z4" i="7" s="1" a="1"/>
  <c r="AD8" i="7" s="1"/>
  <c r="R2" i="7"/>
  <c r="R4" i="7" s="1" a="1"/>
  <c r="X6" i="7" s="1"/>
  <c r="J2" i="7"/>
  <c r="J4" i="7" s="1" a="1"/>
  <c r="M7" i="7" s="1"/>
  <c r="B2" i="7"/>
  <c r="B4" i="7" s="1" a="1"/>
  <c r="B1" i="7"/>
  <c r="B29" i="6"/>
  <c r="AA25" i="6"/>
  <c r="AA21" i="6"/>
  <c r="AA17" i="6"/>
  <c r="AA13" i="6"/>
  <c r="AA9" i="6"/>
  <c r="AA4" i="6"/>
  <c r="Y2" i="6"/>
  <c r="W2" i="6"/>
  <c r="U2" i="6"/>
  <c r="S2" i="6"/>
  <c r="Q2" i="6"/>
  <c r="O2" i="6"/>
  <c r="M2" i="6"/>
  <c r="K2" i="6"/>
  <c r="I2" i="6"/>
  <c r="G2" i="6"/>
  <c r="E2" i="6"/>
  <c r="C2" i="6"/>
  <c r="B1" i="1"/>
  <c r="AP10" i="1"/>
  <c r="AH10" i="1"/>
  <c r="Z10" i="1"/>
  <c r="R10" i="1"/>
  <c r="J10" i="1"/>
  <c r="B10" i="1"/>
  <c r="AP2" i="1"/>
  <c r="AH2" i="1"/>
  <c r="Z2" i="1"/>
  <c r="R2" i="1"/>
  <c r="J2" i="1"/>
  <c r="B2" i="1"/>
  <c r="B29" i="2"/>
  <c r="C2" i="2"/>
  <c r="B30" i="6"/>
  <c r="B30" i="2"/>
  <c r="Z7" i="7" l="1"/>
  <c r="AD5" i="7"/>
  <c r="F5" i="7"/>
  <c r="H7" i="7"/>
  <c r="L15" i="7"/>
  <c r="J13" i="7"/>
  <c r="AI4" i="7"/>
  <c r="W5" i="7"/>
  <c r="AB6" i="7"/>
  <c r="AH5" i="7"/>
  <c r="U12" i="7"/>
  <c r="U8" i="7"/>
  <c r="AJ7" i="7"/>
  <c r="Z4" i="7"/>
  <c r="AH8" i="7"/>
  <c r="AV8" i="7"/>
  <c r="AR8" i="7"/>
  <c r="AU7" i="7"/>
  <c r="AQ7" i="7"/>
  <c r="AT6" i="7"/>
  <c r="AP6" i="7"/>
  <c r="AS5" i="7"/>
  <c r="AV4" i="7"/>
  <c r="AR4" i="7"/>
  <c r="AS8" i="7"/>
  <c r="AT7" i="7"/>
  <c r="AV6" i="7"/>
  <c r="AQ6" i="7"/>
  <c r="AR5" i="7"/>
  <c r="AT4" i="7"/>
  <c r="AU8" i="7"/>
  <c r="AP8" i="7"/>
  <c r="AR7" i="7"/>
  <c r="AS6" i="7"/>
  <c r="AU5" i="7"/>
  <c r="AP5" i="7"/>
  <c r="AQ4" i="7"/>
  <c r="AT8" i="7"/>
  <c r="AV7" i="7"/>
  <c r="AP7" i="7"/>
  <c r="AR6" i="7"/>
  <c r="AT5" i="7"/>
  <c r="AU4" i="7"/>
  <c r="AP4" i="7"/>
  <c r="J4" i="7"/>
  <c r="L6" i="7"/>
  <c r="N8" i="7"/>
  <c r="AQ5" i="7"/>
  <c r="AQ8" i="7"/>
  <c r="G9" i="7"/>
  <c r="C9" i="7"/>
  <c r="F8" i="7"/>
  <c r="B8" i="7"/>
  <c r="E7" i="7"/>
  <c r="H6" i="7"/>
  <c r="D6" i="7"/>
  <c r="G5" i="7"/>
  <c r="C5" i="7"/>
  <c r="F4" i="7"/>
  <c r="B4" i="7"/>
  <c r="E9" i="7"/>
  <c r="H8" i="7"/>
  <c r="D8" i="7"/>
  <c r="G7" i="7"/>
  <c r="C7" i="7"/>
  <c r="F6" i="7"/>
  <c r="B6" i="7"/>
  <c r="E5" i="7"/>
  <c r="H4" i="7"/>
  <c r="D4" i="7"/>
  <c r="H9" i="7"/>
  <c r="D9" i="7"/>
  <c r="G8" i="7"/>
  <c r="C8" i="7"/>
  <c r="F7" i="7"/>
  <c r="B7" i="7"/>
  <c r="E6" i="7"/>
  <c r="H5" i="7"/>
  <c r="D5" i="7"/>
  <c r="G4" i="7"/>
  <c r="C4" i="7"/>
  <c r="C6" i="7"/>
  <c r="E8" i="7"/>
  <c r="N4" i="7"/>
  <c r="P6" i="7"/>
  <c r="R4" i="7"/>
  <c r="T6" i="7"/>
  <c r="AV5" i="7"/>
  <c r="H16" i="7"/>
  <c r="D16" i="7"/>
  <c r="G15" i="7"/>
  <c r="C15" i="7"/>
  <c r="F14" i="7"/>
  <c r="B14" i="7"/>
  <c r="E13" i="7"/>
  <c r="H12" i="7"/>
  <c r="D12" i="7"/>
  <c r="F16" i="7"/>
  <c r="B16" i="7"/>
  <c r="E15" i="7"/>
  <c r="H14" i="7"/>
  <c r="D14" i="7"/>
  <c r="G13" i="7"/>
  <c r="C13" i="7"/>
  <c r="F12" i="7"/>
  <c r="B12" i="7"/>
  <c r="C16" i="7"/>
  <c r="B15" i="7"/>
  <c r="H13" i="7"/>
  <c r="G12" i="7"/>
  <c r="G16" i="7"/>
  <c r="F15" i="7"/>
  <c r="E14" i="7"/>
  <c r="D13" i="7"/>
  <c r="C12" i="7"/>
  <c r="E16" i="7"/>
  <c r="D15" i="7"/>
  <c r="C14" i="7"/>
  <c r="B13" i="7"/>
  <c r="AN16" i="7"/>
  <c r="AJ16" i="7"/>
  <c r="AM15" i="7"/>
  <c r="AI15" i="7"/>
  <c r="AL14" i="7"/>
  <c r="AH14" i="7"/>
  <c r="AK13" i="7"/>
  <c r="AN12" i="7"/>
  <c r="AJ12" i="7"/>
  <c r="AL16" i="7"/>
  <c r="AH16" i="7"/>
  <c r="AK15" i="7"/>
  <c r="AN14" i="7"/>
  <c r="AJ14" i="7"/>
  <c r="AM13" i="7"/>
  <c r="AI13" i="7"/>
  <c r="AL12" i="7"/>
  <c r="AH12" i="7"/>
  <c r="AI16" i="7"/>
  <c r="AH15" i="7"/>
  <c r="AN13" i="7"/>
  <c r="AM12" i="7"/>
  <c r="AN15" i="7"/>
  <c r="AM14" i="7"/>
  <c r="AL13" i="7"/>
  <c r="AK12" i="7"/>
  <c r="AM16" i="7"/>
  <c r="AL15" i="7"/>
  <c r="AK14" i="7"/>
  <c r="AJ13" i="7"/>
  <c r="AI12" i="7"/>
  <c r="AK16" i="7"/>
  <c r="AJ15" i="7"/>
  <c r="AI14" i="7"/>
  <c r="AH13" i="7"/>
  <c r="G14" i="7"/>
  <c r="K14" i="7"/>
  <c r="V13" i="7"/>
  <c r="Z13" i="7"/>
  <c r="AF8" i="7"/>
  <c r="AB8" i="7"/>
  <c r="AE7" i="7"/>
  <c r="AA7" i="7"/>
  <c r="AD6" i="7"/>
  <c r="Z6" i="7"/>
  <c r="AC5" i="7"/>
  <c r="AF4" i="7"/>
  <c r="AB4" i="7"/>
  <c r="AE8" i="7"/>
  <c r="Z8" i="7"/>
  <c r="AB7" i="7"/>
  <c r="AC6" i="7"/>
  <c r="AE5" i="7"/>
  <c r="Z5" i="7"/>
  <c r="AA4" i="7"/>
  <c r="AC8" i="7"/>
  <c r="AD7" i="7"/>
  <c r="AF6" i="7"/>
  <c r="AA6" i="7"/>
  <c r="AB5" i="7"/>
  <c r="AD4" i="7"/>
  <c r="AA8" i="7"/>
  <c r="AC7" i="7"/>
  <c r="AE6" i="7"/>
  <c r="AF5" i="7"/>
  <c r="AA5" i="7"/>
  <c r="AC4" i="7"/>
  <c r="E4" i="7"/>
  <c r="G6" i="7"/>
  <c r="B9" i="7"/>
  <c r="K5" i="7"/>
  <c r="V4" i="7"/>
  <c r="AE4" i="7"/>
  <c r="AF7" i="7"/>
  <c r="AM5" i="7"/>
  <c r="AU6" i="7"/>
  <c r="H15" i="7"/>
  <c r="O8" i="7"/>
  <c r="K8" i="7"/>
  <c r="N7" i="7"/>
  <c r="J7" i="7"/>
  <c r="M6" i="7"/>
  <c r="P5" i="7"/>
  <c r="L5" i="7"/>
  <c r="O4" i="7"/>
  <c r="K4" i="7"/>
  <c r="M8" i="7"/>
  <c r="P7" i="7"/>
  <c r="L7" i="7"/>
  <c r="O6" i="7"/>
  <c r="K6" i="7"/>
  <c r="N5" i="7"/>
  <c r="J5" i="7"/>
  <c r="M4" i="7"/>
  <c r="P8" i="7"/>
  <c r="L8" i="7"/>
  <c r="O7" i="7"/>
  <c r="K7" i="7"/>
  <c r="N6" i="7"/>
  <c r="J6" i="7"/>
  <c r="M5" i="7"/>
  <c r="P4" i="7"/>
  <c r="L4" i="7"/>
  <c r="AF16" i="7"/>
  <c r="AB16" i="7"/>
  <c r="AE15" i="7"/>
  <c r="AA15" i="7"/>
  <c r="AD14" i="7"/>
  <c r="Z14" i="7"/>
  <c r="AC13" i="7"/>
  <c r="AF12" i="7"/>
  <c r="AB12" i="7"/>
  <c r="AD16" i="7"/>
  <c r="Z16" i="7"/>
  <c r="AC15" i="7"/>
  <c r="AF14" i="7"/>
  <c r="AB14" i="7"/>
  <c r="AE13" i="7"/>
  <c r="AA13" i="7"/>
  <c r="AD12" i="7"/>
  <c r="Z12" i="7"/>
  <c r="AE16" i="7"/>
  <c r="AD15" i="7"/>
  <c r="AC14" i="7"/>
  <c r="AB13" i="7"/>
  <c r="AA12" i="7"/>
  <c r="AC16" i="7"/>
  <c r="AB15" i="7"/>
  <c r="AA16" i="7"/>
  <c r="Z15" i="7"/>
  <c r="AF13" i="7"/>
  <c r="AE12" i="7"/>
  <c r="AF15" i="7"/>
  <c r="AE14" i="7"/>
  <c r="AD13" i="7"/>
  <c r="AC12" i="7"/>
  <c r="X8" i="7"/>
  <c r="T8" i="7"/>
  <c r="W7" i="7"/>
  <c r="S7" i="7"/>
  <c r="V8" i="7"/>
  <c r="X7" i="7"/>
  <c r="R7" i="7"/>
  <c r="U6" i="7"/>
  <c r="X5" i="7"/>
  <c r="T5" i="7"/>
  <c r="W4" i="7"/>
  <c r="S4" i="7"/>
  <c r="S8" i="7"/>
  <c r="U7" i="7"/>
  <c r="W6" i="7"/>
  <c r="S6" i="7"/>
  <c r="V5" i="7"/>
  <c r="R5" i="7"/>
  <c r="U4" i="7"/>
  <c r="W8" i="7"/>
  <c r="R8" i="7"/>
  <c r="T7" i="7"/>
  <c r="V6" i="7"/>
  <c r="R6" i="7"/>
  <c r="U5" i="7"/>
  <c r="X4" i="7"/>
  <c r="T4" i="7"/>
  <c r="AN8" i="7"/>
  <c r="AJ8" i="7"/>
  <c r="AM7" i="7"/>
  <c r="AI7" i="7"/>
  <c r="AL6" i="7"/>
  <c r="AH6" i="7"/>
  <c r="AK5" i="7"/>
  <c r="AN4" i="7"/>
  <c r="AJ4" i="7"/>
  <c r="AI8" i="7"/>
  <c r="AK7" i="7"/>
  <c r="AM6" i="7"/>
  <c r="AN5" i="7"/>
  <c r="AI5" i="7"/>
  <c r="AK4" i="7"/>
  <c r="AL8" i="7"/>
  <c r="AN7" i="7"/>
  <c r="AH7" i="7"/>
  <c r="AJ6" i="7"/>
  <c r="AL5" i="7"/>
  <c r="AM4" i="7"/>
  <c r="AH4" i="7"/>
  <c r="AK8" i="7"/>
  <c r="AL7" i="7"/>
  <c r="AN6" i="7"/>
  <c r="AI6" i="7"/>
  <c r="AJ5" i="7"/>
  <c r="AL4" i="7"/>
  <c r="B5" i="7"/>
  <c r="D7" i="7"/>
  <c r="F9" i="7"/>
  <c r="O5" i="7"/>
  <c r="J8" i="7"/>
  <c r="S5" i="7"/>
  <c r="V7" i="7"/>
  <c r="AK6" i="7"/>
  <c r="AS4" i="7"/>
  <c r="AS7" i="7"/>
  <c r="X16" i="7"/>
  <c r="T16" i="7"/>
  <c r="W15" i="7"/>
  <c r="S15" i="7"/>
  <c r="V14" i="7"/>
  <c r="R14" i="7"/>
  <c r="U13" i="7"/>
  <c r="X12" i="7"/>
  <c r="T12" i="7"/>
  <c r="V16" i="7"/>
  <c r="R16" i="7"/>
  <c r="U15" i="7"/>
  <c r="X14" i="7"/>
  <c r="T14" i="7"/>
  <c r="W13" i="7"/>
  <c r="S13" i="7"/>
  <c r="V12" i="7"/>
  <c r="R12" i="7"/>
  <c r="S16" i="7"/>
  <c r="R15" i="7"/>
  <c r="X13" i="7"/>
  <c r="W12" i="7"/>
  <c r="W16" i="7"/>
  <c r="V15" i="7"/>
  <c r="U14" i="7"/>
  <c r="T13" i="7"/>
  <c r="S12" i="7"/>
  <c r="U16" i="7"/>
  <c r="T15" i="7"/>
  <c r="S14" i="7"/>
  <c r="R13" i="7"/>
  <c r="E12" i="7"/>
  <c r="P16" i="7"/>
  <c r="L16" i="7"/>
  <c r="O15" i="7"/>
  <c r="K15" i="7"/>
  <c r="N14" i="7"/>
  <c r="J14" i="7"/>
  <c r="M13" i="7"/>
  <c r="P12" i="7"/>
  <c r="L12" i="7"/>
  <c r="N16" i="7"/>
  <c r="J16" i="7"/>
  <c r="M15" i="7"/>
  <c r="P14" i="7"/>
  <c r="L14" i="7"/>
  <c r="O13" i="7"/>
  <c r="K13" i="7"/>
  <c r="N12" i="7"/>
  <c r="J12" i="7"/>
  <c r="O16" i="7"/>
  <c r="N15" i="7"/>
  <c r="M14" i="7"/>
  <c r="L13" i="7"/>
  <c r="K12" i="7"/>
  <c r="K16" i="7"/>
  <c r="J15" i="7"/>
  <c r="P13" i="7"/>
  <c r="O12" i="7"/>
  <c r="P15" i="7"/>
  <c r="O14" i="7"/>
  <c r="N13" i="7"/>
  <c r="M12" i="7"/>
  <c r="M16" i="7"/>
  <c r="X15" i="7"/>
  <c r="AS12" i="7"/>
  <c r="AT13" i="7"/>
  <c r="AU14" i="7"/>
  <c r="AV15" i="7"/>
  <c r="AU12" i="7"/>
  <c r="AV13" i="7"/>
  <c r="AP15" i="7"/>
  <c r="AV16" i="7"/>
  <c r="AR16" i="7"/>
  <c r="AU15" i="7"/>
  <c r="AQ15" i="7"/>
  <c r="AT14" i="7"/>
  <c r="AP14" i="7"/>
  <c r="AS13" i="7"/>
  <c r="AV12" i="7"/>
  <c r="AR12" i="7"/>
  <c r="AT16" i="7"/>
  <c r="AP16" i="7"/>
  <c r="AS15" i="7"/>
  <c r="AV14" i="7"/>
  <c r="AR14" i="7"/>
  <c r="AU13" i="7"/>
  <c r="AQ13" i="7"/>
  <c r="AT12" i="7"/>
  <c r="AP12" i="7"/>
  <c r="AP13" i="7"/>
  <c r="AQ14" i="7"/>
  <c r="AR15" i="7"/>
  <c r="AS16" i="7"/>
  <c r="AQ12" i="7"/>
  <c r="AR13" i="7"/>
  <c r="AS14" i="7"/>
  <c r="AT15" i="7"/>
  <c r="AU16" i="7"/>
  <c r="B31" i="6"/>
  <c r="E31" i="6" s="1"/>
  <c r="B31" i="2"/>
  <c r="E31" i="2" s="1"/>
  <c r="Y2" i="2" l="1"/>
  <c r="W2" i="2"/>
  <c r="U2" i="2"/>
  <c r="S2" i="2"/>
  <c r="Q2" i="2"/>
  <c r="O2" i="2"/>
  <c r="M2" i="2"/>
  <c r="K2" i="2"/>
  <c r="I2" i="2"/>
  <c r="G2" i="2"/>
  <c r="E2" i="2"/>
  <c r="AA4" i="2"/>
  <c r="AA9" i="2" l="1"/>
  <c r="AA13" i="2"/>
  <c r="AA25" i="2"/>
  <c r="AA21" i="2"/>
  <c r="AA17" i="2"/>
  <c r="AP12" i="1" a="1"/>
  <c r="AH12" i="1" a="1"/>
  <c r="AN15" i="1" s="1"/>
  <c r="R12" i="1" a="1"/>
  <c r="V16" i="1" s="1"/>
  <c r="J12" i="1" a="1"/>
  <c r="J16" i="1" s="1"/>
  <c r="B12" i="1" a="1"/>
  <c r="AP4" i="1" a="1"/>
  <c r="AV5" i="1" s="1"/>
  <c r="AH4" i="1" a="1"/>
  <c r="AN8" i="1" s="1"/>
  <c r="Z4" i="1" a="1"/>
  <c r="AF8" i="1" s="1"/>
  <c r="Z12" i="1" a="1"/>
  <c r="AF14" i="1" s="1"/>
  <c r="R4" i="1" a="1"/>
  <c r="X8" i="1" s="1"/>
  <c r="J4" i="1" a="1"/>
  <c r="P8" i="1" s="1"/>
  <c r="B4" i="1" a="1"/>
  <c r="E4" i="1" s="1"/>
  <c r="AM14" i="1" l="1"/>
  <c r="AI13" i="1"/>
  <c r="AN13" i="1"/>
  <c r="AK12" i="1"/>
  <c r="AE13" i="1"/>
  <c r="Z16" i="1"/>
  <c r="AC12" i="1"/>
  <c r="AE14" i="1"/>
  <c r="AD13" i="1"/>
  <c r="AF15" i="1"/>
  <c r="AD12" i="1"/>
  <c r="M12" i="1"/>
  <c r="N13" i="1"/>
  <c r="O14" i="1"/>
  <c r="P15" i="1"/>
  <c r="AV7" i="1"/>
  <c r="AQ5" i="1"/>
  <c r="AU6" i="1"/>
  <c r="AS4" i="1"/>
  <c r="AV16" i="1"/>
  <c r="AR16" i="1"/>
  <c r="AU15" i="1"/>
  <c r="AQ15" i="1"/>
  <c r="AT14" i="1"/>
  <c r="AP14" i="1"/>
  <c r="AS13" i="1"/>
  <c r="AV12" i="1"/>
  <c r="AR12" i="1"/>
  <c r="AU16" i="1"/>
  <c r="AQ16" i="1"/>
  <c r="AT15" i="1"/>
  <c r="AP15" i="1"/>
  <c r="AS14" i="1"/>
  <c r="AV13" i="1"/>
  <c r="AR13" i="1"/>
  <c r="AU12" i="1"/>
  <c r="AQ12" i="1"/>
  <c r="AP13" i="1"/>
  <c r="AQ14" i="1"/>
  <c r="AR15" i="1"/>
  <c r="AS16" i="1"/>
  <c r="AN16" i="1"/>
  <c r="AJ16" i="1"/>
  <c r="AM15" i="1"/>
  <c r="AI15" i="1"/>
  <c r="AL14" i="1"/>
  <c r="AH14" i="1"/>
  <c r="AK13" i="1"/>
  <c r="AN12" i="1"/>
  <c r="AJ12" i="1"/>
  <c r="AM16" i="1"/>
  <c r="AI16" i="1"/>
  <c r="AL15" i="1"/>
  <c r="AH15" i="1"/>
  <c r="AL12" i="1"/>
  <c r="AJ13" i="1"/>
  <c r="AI14" i="1"/>
  <c r="AN14" i="1"/>
  <c r="AH16" i="1"/>
  <c r="AP12" i="1"/>
  <c r="AQ13" i="1"/>
  <c r="AR14" i="1"/>
  <c r="AS15" i="1"/>
  <c r="AT16" i="1"/>
  <c r="AH12" i="1"/>
  <c r="AM12" i="1"/>
  <c r="AL13" i="1"/>
  <c r="AJ14" i="1"/>
  <c r="AJ15" i="1"/>
  <c r="AK16" i="1"/>
  <c r="AS12" i="1"/>
  <c r="AT13" i="1"/>
  <c r="AU14" i="1"/>
  <c r="AV15" i="1"/>
  <c r="AI12" i="1"/>
  <c r="AH13" i="1"/>
  <c r="AM13" i="1"/>
  <c r="AK14" i="1"/>
  <c r="AK15" i="1"/>
  <c r="AL16" i="1"/>
  <c r="AT12" i="1"/>
  <c r="AU13" i="1"/>
  <c r="AV14" i="1"/>
  <c r="AP16" i="1"/>
  <c r="H16" i="1"/>
  <c r="D16" i="1"/>
  <c r="G15" i="1"/>
  <c r="C15" i="1"/>
  <c r="F14" i="1"/>
  <c r="B14" i="1"/>
  <c r="E13" i="1"/>
  <c r="H12" i="1"/>
  <c r="D12" i="1"/>
  <c r="G16" i="1"/>
  <c r="C16" i="1"/>
  <c r="F15" i="1"/>
  <c r="B15" i="1"/>
  <c r="E14" i="1"/>
  <c r="H13" i="1"/>
  <c r="D13" i="1"/>
  <c r="G12" i="1"/>
  <c r="C12" i="1"/>
  <c r="B13" i="1"/>
  <c r="C14" i="1"/>
  <c r="D15" i="1"/>
  <c r="E16" i="1"/>
  <c r="AV8" i="1"/>
  <c r="AR8" i="1"/>
  <c r="AU7" i="1"/>
  <c r="AQ7" i="1"/>
  <c r="AT6" i="1"/>
  <c r="AP6" i="1"/>
  <c r="AS5" i="1"/>
  <c r="AV4" i="1"/>
  <c r="AR4" i="1"/>
  <c r="AU8" i="1"/>
  <c r="AQ8" i="1"/>
  <c r="AT7" i="1"/>
  <c r="AP7" i="1"/>
  <c r="AT4" i="1"/>
  <c r="AR5" i="1"/>
  <c r="AQ6" i="1"/>
  <c r="AV6" i="1"/>
  <c r="AP8" i="1"/>
  <c r="B12" i="1"/>
  <c r="C13" i="1"/>
  <c r="D14" i="1"/>
  <c r="E15" i="1"/>
  <c r="F16" i="1"/>
  <c r="N12" i="1"/>
  <c r="O13" i="1"/>
  <c r="P14" i="1"/>
  <c r="R12" i="1"/>
  <c r="S13" i="1"/>
  <c r="T14" i="1"/>
  <c r="U15" i="1"/>
  <c r="AP4" i="1"/>
  <c r="AU4" i="1"/>
  <c r="AT5" i="1"/>
  <c r="AR6" i="1"/>
  <c r="AR7" i="1"/>
  <c r="AS8" i="1"/>
  <c r="E12" i="1"/>
  <c r="F13" i="1"/>
  <c r="G14" i="1"/>
  <c r="H15" i="1"/>
  <c r="X16" i="1"/>
  <c r="T16" i="1"/>
  <c r="W15" i="1"/>
  <c r="S15" i="1"/>
  <c r="V14" i="1"/>
  <c r="R14" i="1"/>
  <c r="U13" i="1"/>
  <c r="X12" i="1"/>
  <c r="T12" i="1"/>
  <c r="W16" i="1"/>
  <c r="S16" i="1"/>
  <c r="V15" i="1"/>
  <c r="R15" i="1"/>
  <c r="U14" i="1"/>
  <c r="X13" i="1"/>
  <c r="T13" i="1"/>
  <c r="W12" i="1"/>
  <c r="S12" i="1"/>
  <c r="R13" i="1"/>
  <c r="S14" i="1"/>
  <c r="T15" i="1"/>
  <c r="U16" i="1"/>
  <c r="P16" i="1"/>
  <c r="L16" i="1"/>
  <c r="O15" i="1"/>
  <c r="K15" i="1"/>
  <c r="N14" i="1"/>
  <c r="J14" i="1"/>
  <c r="M13" i="1"/>
  <c r="P12" i="1"/>
  <c r="L12" i="1"/>
  <c r="O16" i="1"/>
  <c r="K16" i="1"/>
  <c r="N15" i="1"/>
  <c r="J15" i="1"/>
  <c r="M14" i="1"/>
  <c r="P13" i="1"/>
  <c r="L13" i="1"/>
  <c r="O12" i="1"/>
  <c r="K12" i="1"/>
  <c r="J13" i="1"/>
  <c r="K14" i="1"/>
  <c r="L15" i="1"/>
  <c r="M16" i="1"/>
  <c r="U12" i="1"/>
  <c r="V13" i="1"/>
  <c r="W14" i="1"/>
  <c r="X15" i="1"/>
  <c r="AF16" i="1"/>
  <c r="AB16" i="1"/>
  <c r="AE15" i="1"/>
  <c r="AA15" i="1"/>
  <c r="AD14" i="1"/>
  <c r="Z14" i="1"/>
  <c r="AC13" i="1"/>
  <c r="AF12" i="1"/>
  <c r="AB12" i="1"/>
  <c r="AE16" i="1"/>
  <c r="AA16" i="1"/>
  <c r="AD15" i="1"/>
  <c r="Z15" i="1"/>
  <c r="AC14" i="1"/>
  <c r="AF13" i="1"/>
  <c r="AB13" i="1"/>
  <c r="AE12" i="1"/>
  <c r="AA12" i="1"/>
  <c r="Z13" i="1"/>
  <c r="AA14" i="1"/>
  <c r="AB15" i="1"/>
  <c r="AC16" i="1"/>
  <c r="AQ4" i="1"/>
  <c r="AP5" i="1"/>
  <c r="AU5" i="1"/>
  <c r="AS6" i="1"/>
  <c r="AS7" i="1"/>
  <c r="AT8" i="1"/>
  <c r="F12" i="1"/>
  <c r="G13" i="1"/>
  <c r="H14" i="1"/>
  <c r="B16" i="1"/>
  <c r="J12" i="1"/>
  <c r="K13" i="1"/>
  <c r="L14" i="1"/>
  <c r="M15" i="1"/>
  <c r="N16" i="1"/>
  <c r="V12" i="1"/>
  <c r="W13" i="1"/>
  <c r="X14" i="1"/>
  <c r="R16" i="1"/>
  <c r="Z12" i="1"/>
  <c r="AA13" i="1"/>
  <c r="AB14" i="1"/>
  <c r="AC15" i="1"/>
  <c r="AD16" i="1"/>
  <c r="AK4" i="1"/>
  <c r="AH5" i="1"/>
  <c r="AL5" i="1"/>
  <c r="AI6" i="1"/>
  <c r="AM6" i="1"/>
  <c r="AJ7" i="1"/>
  <c r="AN7" i="1"/>
  <c r="AK8" i="1"/>
  <c r="AH4" i="1"/>
  <c r="AL4" i="1"/>
  <c r="AI5" i="1"/>
  <c r="AM5" i="1"/>
  <c r="AJ6" i="1"/>
  <c r="AN6" i="1"/>
  <c r="AK7" i="1"/>
  <c r="AH8" i="1"/>
  <c r="AL8" i="1"/>
  <c r="AI4" i="1"/>
  <c r="AM4" i="1"/>
  <c r="AJ5" i="1"/>
  <c r="AN5" i="1"/>
  <c r="AK6" i="1"/>
  <c r="AH7" i="1"/>
  <c r="AL7" i="1"/>
  <c r="AI8" i="1"/>
  <c r="AM8" i="1"/>
  <c r="AJ4" i="1"/>
  <c r="AN4" i="1"/>
  <c r="AK5" i="1"/>
  <c r="AH6" i="1"/>
  <c r="AL6" i="1"/>
  <c r="AI7" i="1"/>
  <c r="AM7" i="1"/>
  <c r="AJ8" i="1"/>
  <c r="AC4" i="1"/>
  <c r="Z5" i="1"/>
  <c r="AD5" i="1"/>
  <c r="AA6" i="1"/>
  <c r="AE6" i="1"/>
  <c r="AB7" i="1"/>
  <c r="AF7" i="1"/>
  <c r="AC8" i="1"/>
  <c r="Z4" i="1"/>
  <c r="AD4" i="1"/>
  <c r="AA5" i="1"/>
  <c r="AE5" i="1"/>
  <c r="AB6" i="1"/>
  <c r="AF6" i="1"/>
  <c r="AC7" i="1"/>
  <c r="Z8" i="1"/>
  <c r="AD8" i="1"/>
  <c r="AA4" i="1"/>
  <c r="AE4" i="1"/>
  <c r="AB5" i="1"/>
  <c r="AF5" i="1"/>
  <c r="AC6" i="1"/>
  <c r="Z7" i="1"/>
  <c r="AD7" i="1"/>
  <c r="AA8" i="1"/>
  <c r="AE8" i="1"/>
  <c r="AB4" i="1"/>
  <c r="AF4" i="1"/>
  <c r="AC5" i="1"/>
  <c r="Z6" i="1"/>
  <c r="AD6" i="1"/>
  <c r="AA7" i="1"/>
  <c r="AE7" i="1"/>
  <c r="AB8" i="1"/>
  <c r="U4" i="1"/>
  <c r="R5" i="1"/>
  <c r="V5" i="1"/>
  <c r="S6" i="1"/>
  <c r="W6" i="1"/>
  <c r="T7" i="1"/>
  <c r="X7" i="1"/>
  <c r="U8" i="1"/>
  <c r="R4" i="1"/>
  <c r="V4" i="1"/>
  <c r="S5" i="1"/>
  <c r="W5" i="1"/>
  <c r="T6" i="1"/>
  <c r="X6" i="1"/>
  <c r="U7" i="1"/>
  <c r="R8" i="1"/>
  <c r="V8" i="1"/>
  <c r="S4" i="1"/>
  <c r="W4" i="1"/>
  <c r="T5" i="1"/>
  <c r="X5" i="1"/>
  <c r="U6" i="1"/>
  <c r="R7" i="1"/>
  <c r="V7" i="1"/>
  <c r="S8" i="1"/>
  <c r="W8" i="1"/>
  <c r="T4" i="1"/>
  <c r="X4" i="1"/>
  <c r="U5" i="1"/>
  <c r="R6" i="1"/>
  <c r="V6" i="1"/>
  <c r="S7" i="1"/>
  <c r="W7" i="1"/>
  <c r="T8" i="1"/>
  <c r="M4" i="1"/>
  <c r="J5" i="1"/>
  <c r="N5" i="1"/>
  <c r="K6" i="1"/>
  <c r="O6" i="1"/>
  <c r="L7" i="1"/>
  <c r="P7" i="1"/>
  <c r="M8" i="1"/>
  <c r="J4" i="1"/>
  <c r="N4" i="1"/>
  <c r="K5" i="1"/>
  <c r="O5" i="1"/>
  <c r="L6" i="1"/>
  <c r="P6" i="1"/>
  <c r="M7" i="1"/>
  <c r="J8" i="1"/>
  <c r="N8" i="1"/>
  <c r="K4" i="1"/>
  <c r="O4" i="1"/>
  <c r="L5" i="1"/>
  <c r="P5" i="1"/>
  <c r="M6" i="1"/>
  <c r="J7" i="1"/>
  <c r="N7" i="1"/>
  <c r="K8" i="1"/>
  <c r="O8" i="1"/>
  <c r="L4" i="1"/>
  <c r="P4" i="1"/>
  <c r="M5" i="1"/>
  <c r="J6" i="1"/>
  <c r="N6" i="1"/>
  <c r="K7" i="1"/>
  <c r="O7" i="1"/>
  <c r="L8" i="1"/>
  <c r="E9" i="1"/>
  <c r="H8" i="1"/>
  <c r="D8" i="1"/>
  <c r="G7" i="1"/>
  <c r="C7" i="1"/>
  <c r="F6" i="1"/>
  <c r="B6" i="1"/>
  <c r="E5" i="1"/>
  <c r="H4" i="1"/>
  <c r="D4" i="1"/>
  <c r="H9" i="1"/>
  <c r="D9" i="1"/>
  <c r="G8" i="1"/>
  <c r="C8" i="1"/>
  <c r="F7" i="1"/>
  <c r="B7" i="1"/>
  <c r="E6" i="1"/>
  <c r="H5" i="1"/>
  <c r="D5" i="1"/>
  <c r="G4" i="1"/>
  <c r="C4" i="1"/>
  <c r="G9" i="1"/>
  <c r="C9" i="1"/>
  <c r="F8" i="1"/>
  <c r="B8" i="1"/>
  <c r="E7" i="1"/>
  <c r="H6" i="1"/>
  <c r="D6" i="1"/>
  <c r="G5" i="1"/>
  <c r="C5" i="1"/>
  <c r="F4" i="1"/>
  <c r="B4" i="1"/>
  <c r="F9" i="1"/>
  <c r="B9" i="1"/>
  <c r="E8" i="1"/>
  <c r="H7" i="1"/>
  <c r="D7" i="1"/>
  <c r="G6" i="1"/>
  <c r="C6" i="1"/>
  <c r="F5" i="1"/>
  <c r="B5" i="1"/>
</calcChain>
</file>

<file path=xl/sharedStrings.xml><?xml version="1.0" encoding="utf-8"?>
<sst xmlns="http://schemas.openxmlformats.org/spreadsheetml/2006/main" count="241" uniqueCount="22">
  <si>
    <t>Пн</t>
  </si>
  <si>
    <t>Вт</t>
  </si>
  <si>
    <t>Ср</t>
  </si>
  <si>
    <t>Чт</t>
  </si>
  <si>
    <t>Пт</t>
  </si>
  <si>
    <t>Сб</t>
  </si>
  <si>
    <t>Вс</t>
  </si>
  <si>
    <t>Месяц</t>
  </si>
  <si>
    <t>Планируемое обучение</t>
  </si>
  <si>
    <t>Дата</t>
  </si>
  <si>
    <t>Сумма (дни)</t>
  </si>
  <si>
    <t>Кол-во</t>
  </si>
  <si>
    <t>Тренер</t>
  </si>
  <si>
    <t>Воскресенский</t>
  </si>
  <si>
    <t>Ерёмин</t>
  </si>
  <si>
    <t>Калинин</t>
  </si>
  <si>
    <t>Небукин</t>
  </si>
  <si>
    <t>Черняев</t>
  </si>
  <si>
    <t>СЧЁТЕСЛИ(B4;"="&amp;ДАТА(ГОД(ДАТАЗНАЧ("1.1."&amp;(ЛЕВСИМВ(ПСТР(ЯЧЕЙКА("filename";$A1);НАЙТИ("]";ЯЧЕЙКА("filename";$A1))+1;65535);4))));1;ДЕНЬ('2014-Таблица'!$C$4)))&gt;0</t>
  </si>
  <si>
    <t>ЛЕВСИМВ(ПСТР(ЯЧЕЙКА("filename";$A1);НАЙТИ("]";ЯЧЕЙКА("filename";$A1))+1;65535);4)</t>
  </si>
  <si>
    <t>2014-Таблица</t>
  </si>
  <si>
    <t>СЧЁТЕСЛИ(J4;"="&amp;ДАТА(ГОД(ДАТАЗНАЧ("1.1."&amp;(ЛЕВСИМВ(ПСТР(ЯЧЕЙКА("filename";$A1);НАЙТИ("]";ЯЧЕЙКА("filename";$A1))+1;65535);4))));2;ДЕНЬ(B18!$E$5)))&gt;0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</si>
</sst>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\,\ yyyy"/>
    <numFmt numFmtId="166" formatCode="yyyy"/>
    <numFmt numFmtId="167" formatCode="mmmm\ m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E1E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2" fillId="4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1" fillId="4" borderId="3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top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7" fontId="1" fillId="4" borderId="17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7" borderId="0" xfId="0" applyFont="1" applyFill="1"/>
    <xf numFmtId="164" fontId="2" fillId="7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</cellXfs>
  <cellStyles count="1">
    <cellStyle name="Обычный" xfId="0" builtinId="0"/>
  </cellStyles>
  <dxfs count="1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1E1"/>
      <color rgb="FFFFCCCC"/>
      <color rgb="FFF8F8F8"/>
      <color rgb="FFEAEAEA"/>
      <color rgb="FFDDDDDD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4"/>
  <sheetViews>
    <sheetView workbookViewId="0"/>
  </sheetViews>
  <sheetFormatPr defaultRowHeight="15" x14ac:dyDescent="0.25"/>
  <cols>
    <col min="1" max="1" width="1.5703125" style="5" customWidth="1"/>
    <col min="2" max="2" width="21.85546875" style="6" customWidth="1"/>
    <col min="3" max="26" width="9.7109375" style="5" customWidth="1"/>
    <col min="27" max="27" width="10.7109375" style="5" customWidth="1"/>
    <col min="28" max="16384" width="9.140625" style="5"/>
  </cols>
  <sheetData>
    <row r="1" spans="2:27" ht="9" customHeight="1" thickBot="1" x14ac:dyDescent="0.3"/>
    <row r="2" spans="2:27" ht="35.25" customHeight="1" thickBot="1" x14ac:dyDescent="0.3">
      <c r="B2" s="48" t="s">
        <v>7</v>
      </c>
      <c r="C2" s="47">
        <f ca="1">DATE(YEAR(DATEVALUE("1.1."&amp;(LEFT(MID(CELL("filename",$A1),FIND("]",CELL("filename",$A1))+1,65535),4)))),1,1)</f>
        <v>41640</v>
      </c>
      <c r="D2" s="47"/>
      <c r="E2" s="47">
        <f ca="1">DATE(YEAR(DATEVALUE("1.1."&amp;(LEFT(MID(CELL("filename",$A1),FIND("]",CELL("filename",$A1))+1,65535),4)))),2,1)</f>
        <v>41671</v>
      </c>
      <c r="F2" s="47"/>
      <c r="G2" s="47">
        <f ca="1">DATE(YEAR(DATEVALUE("1.1."&amp;(LEFT(MID(CELL("filename",$A1),FIND("]",CELL("filename",$A1))+1,65535),4)))),3,1)</f>
        <v>41699</v>
      </c>
      <c r="H2" s="47"/>
      <c r="I2" s="47">
        <f ca="1">DATE(YEAR(DATEVALUE("1.1."&amp;(LEFT(MID(CELL("filename",$A1),FIND("]",CELL("filename",$A1))+1,65535),4)))),4,1)</f>
        <v>41730</v>
      </c>
      <c r="J2" s="47"/>
      <c r="K2" s="47">
        <f ca="1">DATE(YEAR(DATEVALUE("1.1."&amp;(LEFT(MID(CELL("filename",$A1),FIND("]",CELL("filename",$A1))+1,65535),4)))),5,1)</f>
        <v>41760</v>
      </c>
      <c r="L2" s="47"/>
      <c r="M2" s="47">
        <f ca="1">DATE(YEAR(DATEVALUE("1.1."&amp;(LEFT(MID(CELL("filename",$A1),FIND("]",CELL("filename",$A1))+1,65535),4)))),6,1)</f>
        <v>41791</v>
      </c>
      <c r="N2" s="47"/>
      <c r="O2" s="47">
        <f ca="1">DATE(YEAR(DATEVALUE("1.1."&amp;(LEFT(MID(CELL("filename",$A1),FIND("]",CELL("filename",$A1))+1,65535),4)))),7,1)</f>
        <v>41821</v>
      </c>
      <c r="P2" s="47"/>
      <c r="Q2" s="47">
        <f ca="1">DATE(YEAR(DATEVALUE("1.1."&amp;(LEFT(MID(CELL("filename",$A1),FIND("]",CELL("filename",$A1))+1,65535),4)))),8,1)</f>
        <v>41852</v>
      </c>
      <c r="R2" s="47"/>
      <c r="S2" s="47">
        <f ca="1">DATE(YEAR(DATEVALUE("1.1."&amp;(LEFT(MID(CELL("filename",$A1),FIND("]",CELL("filename",$A1))+1,65535),4)))),9,1)</f>
        <v>41883</v>
      </c>
      <c r="T2" s="47"/>
      <c r="U2" s="47">
        <f ca="1">DATE(YEAR(DATEVALUE("1.1."&amp;(LEFT(MID(CELL("filename",$A1),FIND("]",CELL("filename",$A1))+1,65535),4)))),10,1)</f>
        <v>41913</v>
      </c>
      <c r="V2" s="47"/>
      <c r="W2" s="47">
        <f ca="1">DATE(YEAR(DATEVALUE("1.1."&amp;(LEFT(MID(CELL("filename",$A1),FIND("]",CELL("filename",$A1))+1,65535),4)))),11,1)</f>
        <v>41944</v>
      </c>
      <c r="X2" s="47"/>
      <c r="Y2" s="47">
        <f ca="1">DATE(YEAR(DATEVALUE("1.1."&amp;(LEFT(MID(CELL("filename",$A1),FIND("]",CELL("filename",$A1))+1,65535),4)))),12,1)</f>
        <v>41974</v>
      </c>
      <c r="Z2" s="47"/>
      <c r="AA2" s="38" t="s">
        <v>10</v>
      </c>
    </row>
    <row r="3" spans="2:27" ht="15" customHeight="1" thickBot="1" x14ac:dyDescent="0.3">
      <c r="B3" s="48"/>
      <c r="C3" s="7" t="s">
        <v>9</v>
      </c>
      <c r="D3" s="7" t="s">
        <v>11</v>
      </c>
      <c r="E3" s="19" t="s">
        <v>9</v>
      </c>
      <c r="F3" s="7" t="s">
        <v>11</v>
      </c>
      <c r="G3" s="7" t="s">
        <v>9</v>
      </c>
      <c r="H3" s="7" t="s">
        <v>11</v>
      </c>
      <c r="I3" s="19" t="s">
        <v>9</v>
      </c>
      <c r="J3" s="7" t="s">
        <v>11</v>
      </c>
      <c r="K3" s="19" t="s">
        <v>9</v>
      </c>
      <c r="L3" s="7" t="s">
        <v>11</v>
      </c>
      <c r="M3" s="19" t="s">
        <v>9</v>
      </c>
      <c r="N3" s="7" t="s">
        <v>11</v>
      </c>
      <c r="O3" s="19" t="s">
        <v>9</v>
      </c>
      <c r="P3" s="7" t="s">
        <v>11</v>
      </c>
      <c r="Q3" s="19" t="s">
        <v>9</v>
      </c>
      <c r="R3" s="7" t="s">
        <v>11</v>
      </c>
      <c r="S3" s="19" t="s">
        <v>9</v>
      </c>
      <c r="T3" s="7" t="s">
        <v>11</v>
      </c>
      <c r="U3" s="19" t="s">
        <v>9</v>
      </c>
      <c r="V3" s="7" t="s">
        <v>11</v>
      </c>
      <c r="W3" s="19" t="s">
        <v>9</v>
      </c>
      <c r="X3" s="7" t="s">
        <v>11</v>
      </c>
      <c r="Y3" s="19" t="s">
        <v>9</v>
      </c>
      <c r="Z3" s="7" t="s">
        <v>11</v>
      </c>
      <c r="AA3" s="39"/>
    </row>
    <row r="4" spans="2:27" ht="15" customHeight="1" x14ac:dyDescent="0.25">
      <c r="B4" s="40" t="s">
        <v>8</v>
      </c>
      <c r="C4" s="8">
        <v>21</v>
      </c>
      <c r="D4" s="20">
        <v>2</v>
      </c>
      <c r="E4" s="16">
        <v>4</v>
      </c>
      <c r="F4" s="20">
        <v>2</v>
      </c>
      <c r="G4" s="16">
        <v>18</v>
      </c>
      <c r="H4" s="20">
        <v>4</v>
      </c>
      <c r="I4" s="16">
        <v>8</v>
      </c>
      <c r="J4" s="20">
        <v>4</v>
      </c>
      <c r="K4" s="16">
        <v>13</v>
      </c>
      <c r="L4" s="20">
        <v>4</v>
      </c>
      <c r="M4" s="16">
        <v>17</v>
      </c>
      <c r="N4" s="20">
        <v>4</v>
      </c>
      <c r="O4" s="16">
        <v>15</v>
      </c>
      <c r="P4" s="20">
        <v>4</v>
      </c>
      <c r="Q4" s="16">
        <v>12</v>
      </c>
      <c r="R4" s="20">
        <v>4</v>
      </c>
      <c r="S4" s="16">
        <v>2</v>
      </c>
      <c r="T4" s="20">
        <v>4</v>
      </c>
      <c r="U4" s="16">
        <v>7</v>
      </c>
      <c r="V4" s="20">
        <v>4</v>
      </c>
      <c r="W4" s="16">
        <v>11</v>
      </c>
      <c r="X4" s="20">
        <v>4</v>
      </c>
      <c r="Y4" s="16">
        <v>9</v>
      </c>
      <c r="Z4" s="20">
        <v>4</v>
      </c>
      <c r="AA4" s="27">
        <f>SUM(D4:D8,F4:F8,H4:H8,J4:J8,L4:L8,N4:N8,P4:P8,R4:R8,T4:T8,V4:V8,X4:X8,Z4:Z8,)</f>
        <v>76</v>
      </c>
    </row>
    <row r="5" spans="2:27" ht="15" customHeight="1" x14ac:dyDescent="0.25">
      <c r="B5" s="41"/>
      <c r="C5" s="9">
        <v>28</v>
      </c>
      <c r="D5" s="21">
        <v>4</v>
      </c>
      <c r="E5" s="17">
        <v>18</v>
      </c>
      <c r="F5" s="21">
        <v>4</v>
      </c>
      <c r="G5" s="17"/>
      <c r="H5" s="21"/>
      <c r="I5" s="17">
        <v>22</v>
      </c>
      <c r="J5" s="21">
        <v>4</v>
      </c>
      <c r="K5" s="17">
        <v>27</v>
      </c>
      <c r="L5" s="21">
        <v>4</v>
      </c>
      <c r="M5" s="17"/>
      <c r="N5" s="21"/>
      <c r="O5" s="17"/>
      <c r="P5" s="21"/>
      <c r="Q5" s="17"/>
      <c r="R5" s="21"/>
      <c r="S5" s="17">
        <v>16</v>
      </c>
      <c r="T5" s="21">
        <v>4</v>
      </c>
      <c r="U5" s="17">
        <v>21</v>
      </c>
      <c r="V5" s="21">
        <v>4</v>
      </c>
      <c r="W5" s="17">
        <v>25</v>
      </c>
      <c r="X5" s="21">
        <v>4</v>
      </c>
      <c r="Y5" s="17"/>
      <c r="Z5" s="21"/>
      <c r="AA5" s="28"/>
    </row>
    <row r="6" spans="2:27" ht="15" customHeight="1" x14ac:dyDescent="0.25">
      <c r="B6" s="15"/>
      <c r="C6" s="9"/>
      <c r="D6" s="21"/>
      <c r="E6" s="17">
        <v>25</v>
      </c>
      <c r="F6" s="21">
        <v>4</v>
      </c>
      <c r="G6" s="17"/>
      <c r="H6" s="21"/>
      <c r="I6" s="17"/>
      <c r="J6" s="21"/>
      <c r="K6" s="17"/>
      <c r="L6" s="21"/>
      <c r="M6" s="17"/>
      <c r="N6" s="21"/>
      <c r="O6" s="17"/>
      <c r="P6" s="21"/>
      <c r="Q6" s="17"/>
      <c r="R6" s="21"/>
      <c r="S6" s="17"/>
      <c r="T6" s="21"/>
      <c r="U6" s="17"/>
      <c r="V6" s="21"/>
      <c r="W6" s="17"/>
      <c r="X6" s="21"/>
      <c r="Y6" s="17"/>
      <c r="Z6" s="21"/>
      <c r="AA6" s="28"/>
    </row>
    <row r="7" spans="2:27" ht="15" customHeight="1" x14ac:dyDescent="0.25">
      <c r="B7" s="42" t="s">
        <v>12</v>
      </c>
      <c r="C7" s="9"/>
      <c r="D7" s="21"/>
      <c r="E7" s="17"/>
      <c r="F7" s="21"/>
      <c r="G7" s="17"/>
      <c r="H7" s="21"/>
      <c r="I7" s="17"/>
      <c r="J7" s="21"/>
      <c r="K7" s="17"/>
      <c r="L7" s="21"/>
      <c r="M7" s="17"/>
      <c r="N7" s="21"/>
      <c r="O7" s="17"/>
      <c r="P7" s="21"/>
      <c r="Q7" s="17"/>
      <c r="R7" s="21"/>
      <c r="S7" s="17"/>
      <c r="T7" s="21"/>
      <c r="U7" s="17"/>
      <c r="V7" s="21"/>
      <c r="W7" s="17"/>
      <c r="X7" s="21"/>
      <c r="Y7" s="17"/>
      <c r="Z7" s="21"/>
      <c r="AA7" s="28"/>
    </row>
    <row r="8" spans="2:27" ht="15" customHeight="1" thickBot="1" x14ac:dyDescent="0.3">
      <c r="B8" s="43"/>
      <c r="C8" s="10"/>
      <c r="D8" s="22"/>
      <c r="E8" s="18"/>
      <c r="F8" s="22"/>
      <c r="G8" s="18"/>
      <c r="H8" s="22"/>
      <c r="I8" s="18"/>
      <c r="J8" s="22"/>
      <c r="K8" s="18"/>
      <c r="L8" s="22"/>
      <c r="M8" s="18"/>
      <c r="N8" s="22"/>
      <c r="O8" s="18"/>
      <c r="P8" s="22"/>
      <c r="Q8" s="18"/>
      <c r="R8" s="22"/>
      <c r="S8" s="18"/>
      <c r="T8" s="22"/>
      <c r="U8" s="18"/>
      <c r="V8" s="22"/>
      <c r="W8" s="18"/>
      <c r="X8" s="22"/>
      <c r="Y8" s="18"/>
      <c r="Z8" s="22"/>
      <c r="AA8" s="29"/>
    </row>
    <row r="9" spans="2:27" ht="18" customHeight="1" x14ac:dyDescent="0.25">
      <c r="B9" s="45" t="s">
        <v>13</v>
      </c>
      <c r="C9" s="11">
        <v>28</v>
      </c>
      <c r="D9" s="23">
        <v>2</v>
      </c>
      <c r="E9" s="11"/>
      <c r="F9" s="23"/>
      <c r="G9" s="11"/>
      <c r="H9" s="23"/>
      <c r="I9" s="11"/>
      <c r="J9" s="23"/>
      <c r="K9" s="11"/>
      <c r="L9" s="23"/>
      <c r="M9" s="11"/>
      <c r="N9" s="23"/>
      <c r="O9" s="11"/>
      <c r="P9" s="23"/>
      <c r="Q9" s="11"/>
      <c r="R9" s="23"/>
      <c r="S9" s="11"/>
      <c r="T9" s="23"/>
      <c r="U9" s="11"/>
      <c r="V9" s="23"/>
      <c r="W9" s="11"/>
      <c r="X9" s="23"/>
      <c r="Y9" s="11"/>
      <c r="Z9" s="23"/>
      <c r="AA9" s="30">
        <f>SUM(D9:D12,F9:F12,H9:H12,J9:J12,L9:L12,N9:N12,P9:P12,R9:R12,T9:T12,V9:V12,X9:X12,Z9:Z12,)</f>
        <v>2</v>
      </c>
    </row>
    <row r="10" spans="2:27" ht="18" customHeight="1" x14ac:dyDescent="0.25">
      <c r="B10" s="45"/>
      <c r="C10" s="12"/>
      <c r="D10" s="24"/>
      <c r="E10" s="12"/>
      <c r="F10" s="24"/>
      <c r="G10" s="12"/>
      <c r="H10" s="24"/>
      <c r="I10" s="12"/>
      <c r="J10" s="24"/>
      <c r="K10" s="12"/>
      <c r="L10" s="24"/>
      <c r="M10" s="12"/>
      <c r="N10" s="24"/>
      <c r="O10" s="12"/>
      <c r="P10" s="24"/>
      <c r="Q10" s="12"/>
      <c r="R10" s="24"/>
      <c r="S10" s="12"/>
      <c r="T10" s="24"/>
      <c r="U10" s="12"/>
      <c r="V10" s="24"/>
      <c r="W10" s="12"/>
      <c r="X10" s="24"/>
      <c r="Y10" s="12"/>
      <c r="Z10" s="24"/>
      <c r="AA10" s="31"/>
    </row>
    <row r="11" spans="2:27" ht="18" customHeight="1" x14ac:dyDescent="0.25">
      <c r="B11" s="45"/>
      <c r="C11" s="12"/>
      <c r="D11" s="24"/>
      <c r="E11" s="12"/>
      <c r="F11" s="24"/>
      <c r="G11" s="12"/>
      <c r="H11" s="24"/>
      <c r="I11" s="12"/>
      <c r="J11" s="24"/>
      <c r="K11" s="12"/>
      <c r="L11" s="24"/>
      <c r="M11" s="12"/>
      <c r="N11" s="24"/>
      <c r="O11" s="12"/>
      <c r="P11" s="24"/>
      <c r="Q11" s="12"/>
      <c r="R11" s="24"/>
      <c r="S11" s="12"/>
      <c r="T11" s="24"/>
      <c r="U11" s="12"/>
      <c r="V11" s="24"/>
      <c r="W11" s="12"/>
      <c r="X11" s="24"/>
      <c r="Y11" s="12"/>
      <c r="Z11" s="24"/>
      <c r="AA11" s="31"/>
    </row>
    <row r="12" spans="2:27" ht="18" customHeight="1" thickBot="1" x14ac:dyDescent="0.3">
      <c r="B12" s="46"/>
      <c r="C12" s="13"/>
      <c r="D12" s="25"/>
      <c r="E12" s="13"/>
      <c r="F12" s="25"/>
      <c r="G12" s="13"/>
      <c r="H12" s="25"/>
      <c r="I12" s="13"/>
      <c r="J12" s="25"/>
      <c r="K12" s="13"/>
      <c r="L12" s="25"/>
      <c r="M12" s="13"/>
      <c r="N12" s="25"/>
      <c r="O12" s="13"/>
      <c r="P12" s="25"/>
      <c r="Q12" s="13"/>
      <c r="R12" s="25"/>
      <c r="S12" s="13"/>
      <c r="T12" s="25"/>
      <c r="U12" s="13"/>
      <c r="V12" s="25"/>
      <c r="W12" s="13"/>
      <c r="X12" s="25"/>
      <c r="Y12" s="13"/>
      <c r="Z12" s="25"/>
      <c r="AA12" s="32"/>
    </row>
    <row r="13" spans="2:27" ht="18" customHeight="1" x14ac:dyDescent="0.25">
      <c r="B13" s="44" t="s">
        <v>14</v>
      </c>
      <c r="C13" s="14"/>
      <c r="D13" s="26"/>
      <c r="E13" s="14">
        <v>25</v>
      </c>
      <c r="F13" s="26">
        <v>4</v>
      </c>
      <c r="G13" s="14"/>
      <c r="H13" s="26"/>
      <c r="I13" s="14"/>
      <c r="J13" s="26"/>
      <c r="K13" s="14"/>
      <c r="L13" s="26"/>
      <c r="M13" s="14"/>
      <c r="N13" s="26"/>
      <c r="O13" s="14"/>
      <c r="P13" s="26"/>
      <c r="Q13" s="14"/>
      <c r="R13" s="26"/>
      <c r="S13" s="14"/>
      <c r="T13" s="26"/>
      <c r="U13" s="14"/>
      <c r="V13" s="26"/>
      <c r="W13" s="14"/>
      <c r="X13" s="26"/>
      <c r="Y13" s="14"/>
      <c r="Z13" s="26"/>
      <c r="AA13" s="27">
        <f>SUM(D13:D16,F13:F16,H13:H16,J13:J16,L13:L16,N13:N16,P13:P16,R13:R16,T13:T16,V13:V16,X13:X16,Z13:Z16,)</f>
        <v>4</v>
      </c>
    </row>
    <row r="14" spans="2:27" ht="18" customHeight="1" x14ac:dyDescent="0.25">
      <c r="B14" s="45"/>
      <c r="C14" s="12"/>
      <c r="D14" s="24"/>
      <c r="E14" s="12"/>
      <c r="F14" s="24"/>
      <c r="G14" s="12"/>
      <c r="H14" s="24"/>
      <c r="I14" s="12"/>
      <c r="J14" s="24"/>
      <c r="K14" s="12"/>
      <c r="L14" s="24"/>
      <c r="M14" s="12"/>
      <c r="N14" s="24"/>
      <c r="O14" s="12"/>
      <c r="P14" s="24"/>
      <c r="Q14" s="12"/>
      <c r="R14" s="24"/>
      <c r="S14" s="12"/>
      <c r="T14" s="24"/>
      <c r="U14" s="12"/>
      <c r="V14" s="24"/>
      <c r="W14" s="12"/>
      <c r="X14" s="24"/>
      <c r="Y14" s="12"/>
      <c r="Z14" s="24"/>
      <c r="AA14" s="31"/>
    </row>
    <row r="15" spans="2:27" ht="18" customHeight="1" x14ac:dyDescent="0.25">
      <c r="B15" s="45"/>
      <c r="C15" s="12"/>
      <c r="D15" s="24"/>
      <c r="E15" s="12"/>
      <c r="F15" s="24"/>
      <c r="G15" s="12"/>
      <c r="H15" s="24"/>
      <c r="I15" s="12"/>
      <c r="J15" s="24"/>
      <c r="K15" s="12"/>
      <c r="L15" s="24"/>
      <c r="M15" s="12"/>
      <c r="N15" s="24"/>
      <c r="O15" s="12"/>
      <c r="P15" s="24"/>
      <c r="Q15" s="12"/>
      <c r="R15" s="24"/>
      <c r="S15" s="12"/>
      <c r="T15" s="24"/>
      <c r="U15" s="12"/>
      <c r="V15" s="24"/>
      <c r="W15" s="12"/>
      <c r="X15" s="24"/>
      <c r="Y15" s="12"/>
      <c r="Z15" s="24"/>
      <c r="AA15" s="31"/>
    </row>
    <row r="16" spans="2:27" ht="18" customHeight="1" thickBot="1" x14ac:dyDescent="0.3">
      <c r="B16" s="46"/>
      <c r="C16" s="13"/>
      <c r="D16" s="25"/>
      <c r="E16" s="13"/>
      <c r="F16" s="25"/>
      <c r="G16" s="13"/>
      <c r="H16" s="25"/>
      <c r="I16" s="13"/>
      <c r="J16" s="25"/>
      <c r="K16" s="13"/>
      <c r="L16" s="25"/>
      <c r="M16" s="13"/>
      <c r="N16" s="25"/>
      <c r="O16" s="13"/>
      <c r="P16" s="25"/>
      <c r="Q16" s="13"/>
      <c r="R16" s="25"/>
      <c r="S16" s="13"/>
      <c r="T16" s="25"/>
      <c r="U16" s="13"/>
      <c r="V16" s="25"/>
      <c r="W16" s="13"/>
      <c r="X16" s="25"/>
      <c r="Y16" s="13"/>
      <c r="Z16" s="25"/>
      <c r="AA16" s="32"/>
    </row>
    <row r="17" spans="2:27" ht="18" customHeight="1" x14ac:dyDescent="0.25">
      <c r="B17" s="44" t="s">
        <v>15</v>
      </c>
      <c r="C17" s="14">
        <v>21</v>
      </c>
      <c r="D17" s="26">
        <v>2</v>
      </c>
      <c r="E17" s="14">
        <v>18</v>
      </c>
      <c r="F17" s="26">
        <v>2</v>
      </c>
      <c r="G17" s="14"/>
      <c r="H17" s="26"/>
      <c r="I17" s="14"/>
      <c r="J17" s="26"/>
      <c r="K17" s="14"/>
      <c r="L17" s="26"/>
      <c r="M17" s="14"/>
      <c r="N17" s="26"/>
      <c r="O17" s="14"/>
      <c r="P17" s="26"/>
      <c r="Q17" s="14"/>
      <c r="R17" s="26"/>
      <c r="S17" s="14"/>
      <c r="T17" s="26"/>
      <c r="U17" s="14"/>
      <c r="V17" s="26"/>
      <c r="W17" s="14"/>
      <c r="X17" s="26"/>
      <c r="Y17" s="14"/>
      <c r="Z17" s="26"/>
      <c r="AA17" s="27">
        <f>SUM(D17:D20,F17:F20,H17:H20,J17:J20,L17:L20,N17:N20,P17:P20,R17:R20,T17:T20,V17:V20,X17:X20,Z17:Z20,)</f>
        <v>6</v>
      </c>
    </row>
    <row r="18" spans="2:27" ht="18" customHeight="1" x14ac:dyDescent="0.25">
      <c r="B18" s="45"/>
      <c r="C18" s="12">
        <v>28</v>
      </c>
      <c r="D18" s="24">
        <v>2</v>
      </c>
      <c r="E18" s="12"/>
      <c r="F18" s="24"/>
      <c r="G18" s="12"/>
      <c r="H18" s="24"/>
      <c r="I18" s="12"/>
      <c r="J18" s="24"/>
      <c r="K18" s="12"/>
      <c r="L18" s="24"/>
      <c r="M18" s="12"/>
      <c r="N18" s="24"/>
      <c r="O18" s="12"/>
      <c r="P18" s="24"/>
      <c r="Q18" s="12"/>
      <c r="R18" s="24"/>
      <c r="S18" s="12"/>
      <c r="T18" s="24"/>
      <c r="U18" s="12"/>
      <c r="V18" s="24"/>
      <c r="W18" s="12"/>
      <c r="X18" s="24"/>
      <c r="Y18" s="12"/>
      <c r="Z18" s="24"/>
      <c r="AA18" s="31"/>
    </row>
    <row r="19" spans="2:27" ht="18" customHeight="1" x14ac:dyDescent="0.25">
      <c r="B19" s="45"/>
      <c r="C19" s="12"/>
      <c r="D19" s="24"/>
      <c r="E19" s="12"/>
      <c r="F19" s="24"/>
      <c r="G19" s="12"/>
      <c r="H19" s="24"/>
      <c r="I19" s="12"/>
      <c r="J19" s="24"/>
      <c r="K19" s="12"/>
      <c r="L19" s="24"/>
      <c r="M19" s="12"/>
      <c r="N19" s="24"/>
      <c r="O19" s="12"/>
      <c r="P19" s="24"/>
      <c r="Q19" s="12"/>
      <c r="R19" s="24"/>
      <c r="S19" s="12"/>
      <c r="T19" s="24"/>
      <c r="U19" s="12"/>
      <c r="V19" s="24"/>
      <c r="W19" s="12"/>
      <c r="X19" s="24"/>
      <c r="Y19" s="12"/>
      <c r="Z19" s="24"/>
      <c r="AA19" s="31"/>
    </row>
    <row r="20" spans="2:27" ht="18" customHeight="1" thickBot="1" x14ac:dyDescent="0.3">
      <c r="B20" s="46"/>
      <c r="C20" s="13"/>
      <c r="D20" s="25"/>
      <c r="E20" s="13"/>
      <c r="F20" s="25"/>
      <c r="G20" s="13"/>
      <c r="H20" s="25"/>
      <c r="I20" s="13"/>
      <c r="J20" s="25"/>
      <c r="K20" s="13"/>
      <c r="L20" s="25"/>
      <c r="M20" s="13"/>
      <c r="N20" s="25"/>
      <c r="O20" s="13"/>
      <c r="P20" s="25"/>
      <c r="Q20" s="13"/>
      <c r="R20" s="25"/>
      <c r="S20" s="13"/>
      <c r="T20" s="25"/>
      <c r="U20" s="13"/>
      <c r="V20" s="25"/>
      <c r="W20" s="13"/>
      <c r="X20" s="25"/>
      <c r="Y20" s="13"/>
      <c r="Z20" s="25"/>
      <c r="AA20" s="32"/>
    </row>
    <row r="21" spans="2:27" ht="18" customHeight="1" x14ac:dyDescent="0.25">
      <c r="B21" s="44" t="s">
        <v>16</v>
      </c>
      <c r="C21" s="14"/>
      <c r="D21" s="26"/>
      <c r="E21" s="14">
        <v>4</v>
      </c>
      <c r="F21" s="26">
        <v>2</v>
      </c>
      <c r="G21" s="14"/>
      <c r="H21" s="26"/>
      <c r="I21" s="14"/>
      <c r="J21" s="26"/>
      <c r="K21" s="14"/>
      <c r="L21" s="26"/>
      <c r="M21" s="14"/>
      <c r="N21" s="26"/>
      <c r="O21" s="14"/>
      <c r="P21" s="26"/>
      <c r="Q21" s="14"/>
      <c r="R21" s="26"/>
      <c r="S21" s="14"/>
      <c r="T21" s="26"/>
      <c r="U21" s="14"/>
      <c r="V21" s="26"/>
      <c r="W21" s="14"/>
      <c r="X21" s="26"/>
      <c r="Y21" s="14"/>
      <c r="Z21" s="26"/>
      <c r="AA21" s="27">
        <f>SUM(D21:D24,F21:F24,H21:H24,J21:J24,L21:L24,N21:N24,P21:P24,R21:R24,T21:T24,V21:V24,X21:X24,Z21:Z24,)</f>
        <v>2</v>
      </c>
    </row>
    <row r="22" spans="2:27" ht="18" customHeight="1" x14ac:dyDescent="0.25">
      <c r="B22" s="45"/>
      <c r="C22" s="12"/>
      <c r="D22" s="24"/>
      <c r="E22" s="12"/>
      <c r="F22" s="24"/>
      <c r="G22" s="12"/>
      <c r="H22" s="24"/>
      <c r="I22" s="12"/>
      <c r="J22" s="24"/>
      <c r="K22" s="12"/>
      <c r="L22" s="24"/>
      <c r="M22" s="12"/>
      <c r="N22" s="24"/>
      <c r="O22" s="12"/>
      <c r="P22" s="24"/>
      <c r="Q22" s="12"/>
      <c r="R22" s="24"/>
      <c r="S22" s="12"/>
      <c r="T22" s="24"/>
      <c r="U22" s="12"/>
      <c r="V22" s="24"/>
      <c r="W22" s="12"/>
      <c r="X22" s="24"/>
      <c r="Y22" s="12"/>
      <c r="Z22" s="24"/>
      <c r="AA22" s="31"/>
    </row>
    <row r="23" spans="2:27" ht="18" customHeight="1" x14ac:dyDescent="0.25">
      <c r="B23" s="45"/>
      <c r="C23" s="12"/>
      <c r="D23" s="24"/>
      <c r="E23" s="12"/>
      <c r="F23" s="24"/>
      <c r="G23" s="12"/>
      <c r="H23" s="24"/>
      <c r="I23" s="12"/>
      <c r="J23" s="24"/>
      <c r="K23" s="12"/>
      <c r="L23" s="24"/>
      <c r="M23" s="12"/>
      <c r="N23" s="24"/>
      <c r="O23" s="12"/>
      <c r="P23" s="24"/>
      <c r="Q23" s="12"/>
      <c r="R23" s="24"/>
      <c r="S23" s="12"/>
      <c r="T23" s="24"/>
      <c r="U23" s="12"/>
      <c r="V23" s="24"/>
      <c r="W23" s="12"/>
      <c r="X23" s="24"/>
      <c r="Y23" s="12"/>
      <c r="Z23" s="24"/>
      <c r="AA23" s="31"/>
    </row>
    <row r="24" spans="2:27" ht="18" customHeight="1" thickBot="1" x14ac:dyDescent="0.3">
      <c r="B24" s="46"/>
      <c r="C24" s="13"/>
      <c r="D24" s="25"/>
      <c r="E24" s="13"/>
      <c r="F24" s="25"/>
      <c r="G24" s="13"/>
      <c r="H24" s="25"/>
      <c r="I24" s="13"/>
      <c r="J24" s="25"/>
      <c r="K24" s="13"/>
      <c r="L24" s="25"/>
      <c r="M24" s="13"/>
      <c r="N24" s="25"/>
      <c r="O24" s="13"/>
      <c r="P24" s="25"/>
      <c r="Q24" s="13"/>
      <c r="R24" s="25"/>
      <c r="S24" s="13"/>
      <c r="T24" s="25"/>
      <c r="U24" s="13"/>
      <c r="V24" s="25"/>
      <c r="W24" s="13"/>
      <c r="X24" s="25"/>
      <c r="Y24" s="13"/>
      <c r="Z24" s="25"/>
      <c r="AA24" s="32"/>
    </row>
    <row r="25" spans="2:27" ht="18" customHeight="1" x14ac:dyDescent="0.25">
      <c r="B25" s="44" t="s">
        <v>17</v>
      </c>
      <c r="C25" s="14"/>
      <c r="D25" s="26"/>
      <c r="E25" s="14">
        <v>18</v>
      </c>
      <c r="F25" s="26">
        <v>2</v>
      </c>
      <c r="G25" s="14"/>
      <c r="H25" s="26"/>
      <c r="I25" s="14"/>
      <c r="J25" s="26"/>
      <c r="K25" s="14"/>
      <c r="L25" s="26"/>
      <c r="M25" s="14"/>
      <c r="N25" s="26"/>
      <c r="O25" s="14"/>
      <c r="P25" s="26"/>
      <c r="Q25" s="14"/>
      <c r="R25" s="26"/>
      <c r="S25" s="14"/>
      <c r="T25" s="26"/>
      <c r="U25" s="14"/>
      <c r="V25" s="26"/>
      <c r="W25" s="14"/>
      <c r="X25" s="26"/>
      <c r="Y25" s="14"/>
      <c r="Z25" s="26"/>
      <c r="AA25" s="27">
        <f>SUM(D25:D28,F25:F28,H25:H28,J25:J28,L25:L28,N25:N28,P25:P28,R25:R28,T25:T28,V25:V28,X25:X28,Z25:Z28,)</f>
        <v>2</v>
      </c>
    </row>
    <row r="26" spans="2:27" ht="18" customHeight="1" x14ac:dyDescent="0.25">
      <c r="B26" s="45"/>
      <c r="C26" s="12"/>
      <c r="D26" s="24"/>
      <c r="E26" s="12"/>
      <c r="F26" s="24"/>
      <c r="G26" s="12"/>
      <c r="H26" s="24"/>
      <c r="I26" s="12"/>
      <c r="J26" s="24"/>
      <c r="K26" s="12"/>
      <c r="L26" s="24"/>
      <c r="M26" s="12"/>
      <c r="N26" s="24"/>
      <c r="O26" s="12"/>
      <c r="P26" s="24"/>
      <c r="Q26" s="12"/>
      <c r="R26" s="24"/>
      <c r="S26" s="12"/>
      <c r="T26" s="24"/>
      <c r="U26" s="12"/>
      <c r="V26" s="24"/>
      <c r="W26" s="12"/>
      <c r="X26" s="24"/>
      <c r="Y26" s="12"/>
      <c r="Z26" s="24"/>
      <c r="AA26" s="31"/>
    </row>
    <row r="27" spans="2:27" ht="18" customHeight="1" x14ac:dyDescent="0.25">
      <c r="B27" s="45"/>
      <c r="C27" s="12"/>
      <c r="D27" s="24"/>
      <c r="E27" s="12"/>
      <c r="F27" s="24"/>
      <c r="G27" s="12"/>
      <c r="H27" s="24"/>
      <c r="I27" s="12"/>
      <c r="J27" s="24"/>
      <c r="K27" s="12"/>
      <c r="L27" s="24"/>
      <c r="M27" s="12"/>
      <c r="N27" s="24"/>
      <c r="O27" s="12"/>
      <c r="P27" s="24"/>
      <c r="Q27" s="12"/>
      <c r="R27" s="24"/>
      <c r="S27" s="12"/>
      <c r="T27" s="24"/>
      <c r="U27" s="12"/>
      <c r="V27" s="24"/>
      <c r="W27" s="12"/>
      <c r="X27" s="24"/>
      <c r="Y27" s="12"/>
      <c r="Z27" s="24"/>
      <c r="AA27" s="31"/>
    </row>
    <row r="28" spans="2:27" ht="18" customHeight="1" thickBot="1" x14ac:dyDescent="0.3">
      <c r="B28" s="46"/>
      <c r="C28" s="13"/>
      <c r="D28" s="25"/>
      <c r="E28" s="13"/>
      <c r="F28" s="25"/>
      <c r="G28" s="13"/>
      <c r="H28" s="25"/>
      <c r="I28" s="13"/>
      <c r="J28" s="25"/>
      <c r="K28" s="13"/>
      <c r="L28" s="25"/>
      <c r="M28" s="13"/>
      <c r="N28" s="25"/>
      <c r="O28" s="13"/>
      <c r="P28" s="25"/>
      <c r="Q28" s="13"/>
      <c r="R28" s="25"/>
      <c r="S28" s="13"/>
      <c r="T28" s="25"/>
      <c r="U28" s="13"/>
      <c r="V28" s="25"/>
      <c r="W28" s="13"/>
      <c r="X28" s="25"/>
      <c r="Y28" s="13"/>
      <c r="Z28" s="25"/>
      <c r="AA28" s="32"/>
    </row>
    <row r="29" spans="2:27" x14ac:dyDescent="0.25">
      <c r="B29" s="6" t="str">
        <f ca="1">RIGHT(CELL("имяфайла"),LEN(CELL("имяфайла"))-SEARCH("]",CELL("имяфайла")))</f>
        <v>2014-Календарь</v>
      </c>
    </row>
    <row r="30" spans="2:27" x14ac:dyDescent="0.25">
      <c r="B30" t="str">
        <f ca="1">CELL("адрес",'2014-Календарь'!A1)</f>
        <v>'[Traning_0.4.xlsx]2014-Календарь'!$A$1</v>
      </c>
      <c r="C30" s="35"/>
    </row>
    <row r="31" spans="2:27" x14ac:dyDescent="0.25">
      <c r="B31" s="6" t="str">
        <f ca="1">MID(B30,SEARCH("]",B30)+1,LEN(B30)-SEARCH("]",B30)-5)</f>
        <v>2014-Календарь'</v>
      </c>
      <c r="E31" s="5" t="str">
        <f ca="1">B31</f>
        <v>2014-Календарь'</v>
      </c>
    </row>
    <row r="32" spans="2:27" x14ac:dyDescent="0.25">
      <c r="B32" s="5"/>
      <c r="E32" s="36"/>
      <c r="H32" s="36"/>
    </row>
    <row r="33" spans="2:2" x14ac:dyDescent="0.25">
      <c r="B33" s="5"/>
    </row>
    <row r="34" spans="2:2" x14ac:dyDescent="0.25">
      <c r="B34" s="5"/>
    </row>
  </sheetData>
  <mergeCells count="21">
    <mergeCell ref="B21:B24"/>
    <mergeCell ref="B25:B28"/>
    <mergeCell ref="B9:B12"/>
    <mergeCell ref="B13:B16"/>
    <mergeCell ref="O2:P2"/>
    <mergeCell ref="C2:D2"/>
    <mergeCell ref="E2:F2"/>
    <mergeCell ref="G2:H2"/>
    <mergeCell ref="I2:J2"/>
    <mergeCell ref="K2:L2"/>
    <mergeCell ref="M2:N2"/>
    <mergeCell ref="B2:B3"/>
    <mergeCell ref="AA2:AA3"/>
    <mergeCell ref="B4:B5"/>
    <mergeCell ref="B7:B8"/>
    <mergeCell ref="B17:B20"/>
    <mergeCell ref="Q2:R2"/>
    <mergeCell ref="S2:T2"/>
    <mergeCell ref="U2:V2"/>
    <mergeCell ref="W2:X2"/>
    <mergeCell ref="Y2:Z2"/>
  </mergeCells>
  <conditionalFormatting sqref="D4">
    <cfRule type="expression" dxfId="111" priority="60">
      <formula>SUMIF(C9:C28,C4,D9:D28)&lt;&gt;D4</formula>
    </cfRule>
  </conditionalFormatting>
  <conditionalFormatting sqref="D5">
    <cfRule type="expression" dxfId="110" priority="59">
      <formula>SUMIF(C9:C28,C5,D9:D28)&lt;&gt;D5</formula>
    </cfRule>
  </conditionalFormatting>
  <conditionalFormatting sqref="D6 N6 P6 R6 T6 V6 X6 Z6">
    <cfRule type="expression" dxfId="109" priority="58">
      <formula>SUMIF(C9:C289,C6,D9:D28)&lt;&gt;D6</formula>
    </cfRule>
  </conditionalFormatting>
  <conditionalFormatting sqref="D7">
    <cfRule type="expression" dxfId="108" priority="57">
      <formula>SUMIF(C9:C28,C7,D9:D28)&lt;&gt;D7</formula>
    </cfRule>
  </conditionalFormatting>
  <conditionalFormatting sqref="D8">
    <cfRule type="expression" dxfId="107" priority="56">
      <formula>SUMIF(C9:C28,C8,D9:D28)&lt;&gt;D8</formula>
    </cfRule>
  </conditionalFormatting>
  <conditionalFormatting sqref="F4">
    <cfRule type="expression" dxfId="106" priority="55">
      <formula>SUMIF(E9:E28,E4,F9:F28)&lt;&gt;F4</formula>
    </cfRule>
  </conditionalFormatting>
  <conditionalFormatting sqref="F5">
    <cfRule type="expression" dxfId="105" priority="54">
      <formula>SUMIF(E9:E28,E5,F9:F28)&lt;&gt;F5</formula>
    </cfRule>
  </conditionalFormatting>
  <conditionalFormatting sqref="F6">
    <cfRule type="expression" dxfId="104" priority="53">
      <formula>SUMIF(E9:E289,E6,F9:F28)&lt;&gt;F6</formula>
    </cfRule>
  </conditionalFormatting>
  <conditionalFormatting sqref="F7">
    <cfRule type="expression" dxfId="103" priority="52">
      <formula>SUMIF(E9:E28,E7,F9:F28)&lt;&gt;F7</formula>
    </cfRule>
  </conditionalFormatting>
  <conditionalFormatting sqref="F8">
    <cfRule type="expression" dxfId="102" priority="51">
      <formula>SUMIF(E9:E28,E8,F9:F28)&lt;&gt;F8</formula>
    </cfRule>
  </conditionalFormatting>
  <conditionalFormatting sqref="H4">
    <cfRule type="expression" dxfId="101" priority="50">
      <formula>SUMIF(G9:G28,G4,H9:H28)&lt;&gt;H4</formula>
    </cfRule>
  </conditionalFormatting>
  <conditionalFormatting sqref="H5">
    <cfRule type="expression" dxfId="100" priority="49">
      <formula>SUMIF(G9:G28,G5,H9:H28)&lt;&gt;H5</formula>
    </cfRule>
  </conditionalFormatting>
  <conditionalFormatting sqref="H6">
    <cfRule type="expression" dxfId="99" priority="48">
      <formula>SUMIF(G9:G289,G6,H9:H28)&lt;&gt;H6</formula>
    </cfRule>
  </conditionalFormatting>
  <conditionalFormatting sqref="H7">
    <cfRule type="expression" dxfId="98" priority="47">
      <formula>SUMIF(G9:G28,G7,H9:H28)&lt;&gt;H7</formula>
    </cfRule>
  </conditionalFormatting>
  <conditionalFormatting sqref="H8">
    <cfRule type="expression" dxfId="97" priority="46">
      <formula>SUMIF(G9:G28,G8,H9:H28)&lt;&gt;H8</formula>
    </cfRule>
  </conditionalFormatting>
  <conditionalFormatting sqref="J4">
    <cfRule type="expression" dxfId="96" priority="45">
      <formula>SUMIF(I9:I28,I4,J9:J28)&lt;&gt;J4</formula>
    </cfRule>
  </conditionalFormatting>
  <conditionalFormatting sqref="J5">
    <cfRule type="expression" dxfId="95" priority="44">
      <formula>SUMIF(I9:I28,I5,J9:J28)&lt;&gt;J5</formula>
    </cfRule>
  </conditionalFormatting>
  <conditionalFormatting sqref="J6">
    <cfRule type="expression" dxfId="94" priority="43">
      <formula>SUMIF(I9:I289,I6,J9:J28)&lt;&gt;J6</formula>
    </cfRule>
  </conditionalFormatting>
  <conditionalFormatting sqref="J7">
    <cfRule type="expression" dxfId="93" priority="42">
      <formula>SUMIF(I9:I28,I7,J9:J28)&lt;&gt;J7</formula>
    </cfRule>
  </conditionalFormatting>
  <conditionalFormatting sqref="J8">
    <cfRule type="expression" dxfId="92" priority="41">
      <formula>SUMIF(I9:I28,I8,J9:J28)&lt;&gt;J8</formula>
    </cfRule>
  </conditionalFormatting>
  <conditionalFormatting sqref="L4">
    <cfRule type="expression" dxfId="91" priority="40">
      <formula>SUMIF(K9:K28,K4,L9:L28)&lt;&gt;L4</formula>
    </cfRule>
  </conditionalFormatting>
  <conditionalFormatting sqref="L5">
    <cfRule type="expression" dxfId="90" priority="39">
      <formula>SUMIF(K9:K28,K5,L9:L28)&lt;&gt;L5</formula>
    </cfRule>
  </conditionalFormatting>
  <conditionalFormatting sqref="L6">
    <cfRule type="expression" dxfId="89" priority="38">
      <formula>SUMIF(K9:K289,K6,L9:L28)&lt;&gt;L6</formula>
    </cfRule>
  </conditionalFormatting>
  <conditionalFormatting sqref="L7">
    <cfRule type="expression" dxfId="88" priority="37">
      <formula>SUMIF(K9:K28,K7,L9:L28)&lt;&gt;L7</formula>
    </cfRule>
  </conditionalFormatting>
  <conditionalFormatting sqref="L8">
    <cfRule type="expression" dxfId="87" priority="36">
      <formula>SUMIF(K9:K28,K8,L9:L28)&lt;&gt;L8</formula>
    </cfRule>
  </conditionalFormatting>
  <conditionalFormatting sqref="N4">
    <cfRule type="expression" dxfId="86" priority="35">
      <formula>SUMIF(M9:M28,M4,N9:N28)&lt;&gt;N4</formula>
    </cfRule>
  </conditionalFormatting>
  <conditionalFormatting sqref="N5">
    <cfRule type="expression" dxfId="85" priority="34">
      <formula>SUMIF(M9:M28,M5,N9:N28)&lt;&gt;N5</formula>
    </cfRule>
  </conditionalFormatting>
  <conditionalFormatting sqref="N7">
    <cfRule type="expression" dxfId="84" priority="32">
      <formula>SUMIF(M9:M28,M7,N9:N28)&lt;&gt;N7</formula>
    </cfRule>
  </conditionalFormatting>
  <conditionalFormatting sqref="N8">
    <cfRule type="expression" dxfId="83" priority="31">
      <formula>SUMIF(M9:M28,M8,N9:N28)&lt;&gt;N8</formula>
    </cfRule>
  </conditionalFormatting>
  <conditionalFormatting sqref="P4">
    <cfRule type="expression" dxfId="82" priority="30">
      <formula>SUMIF(O9:O28,O4,P9:P28)&lt;&gt;P4</formula>
    </cfRule>
  </conditionalFormatting>
  <conditionalFormatting sqref="P5">
    <cfRule type="expression" dxfId="81" priority="29">
      <formula>SUMIF(O9:O28,O5,P9:P28)&lt;&gt;P5</formula>
    </cfRule>
  </conditionalFormatting>
  <conditionalFormatting sqref="P7">
    <cfRule type="expression" dxfId="80" priority="27">
      <formula>SUMIF(O9:O28,O7,P9:P28)&lt;&gt;P7</formula>
    </cfRule>
  </conditionalFormatting>
  <conditionalFormatting sqref="P8">
    <cfRule type="expression" dxfId="79" priority="26">
      <formula>SUMIF(O9:O28,O8,P9:P28)&lt;&gt;P8</formula>
    </cfRule>
  </conditionalFormatting>
  <conditionalFormatting sqref="R4">
    <cfRule type="expression" dxfId="78" priority="25">
      <formula>SUMIF(Q9:Q28,Q4,R9:R28)&lt;&gt;R4</formula>
    </cfRule>
  </conditionalFormatting>
  <conditionalFormatting sqref="R5">
    <cfRule type="expression" dxfId="77" priority="24">
      <formula>SUMIF(Q9:Q28,Q5,R9:R28)&lt;&gt;R5</formula>
    </cfRule>
  </conditionalFormatting>
  <conditionalFormatting sqref="R7">
    <cfRule type="expression" dxfId="76" priority="22">
      <formula>SUMIF(Q9:Q28,Q7,R9:R28)&lt;&gt;R7</formula>
    </cfRule>
  </conditionalFormatting>
  <conditionalFormatting sqref="R8">
    <cfRule type="expression" dxfId="75" priority="21">
      <formula>SUMIF(Q9:Q28,Q8,R9:R28)&lt;&gt;R8</formula>
    </cfRule>
  </conditionalFormatting>
  <conditionalFormatting sqref="T4">
    <cfRule type="expression" dxfId="74" priority="20">
      <formula>SUMIF(S9:S28,S4,T9:T28)&lt;&gt;T4</formula>
    </cfRule>
  </conditionalFormatting>
  <conditionalFormatting sqref="T5">
    <cfRule type="expression" dxfId="73" priority="19">
      <formula>SUMIF(S9:S28,S5,T9:T28)&lt;&gt;T5</formula>
    </cfRule>
  </conditionalFormatting>
  <conditionalFormatting sqref="T7">
    <cfRule type="expression" dxfId="72" priority="17">
      <formula>SUMIF(S9:S28,S7,T9:T28)&lt;&gt;T7</formula>
    </cfRule>
  </conditionalFormatting>
  <conditionalFormatting sqref="T8">
    <cfRule type="expression" dxfId="71" priority="16">
      <formula>SUMIF(S9:S28,S8,T9:T28)&lt;&gt;T8</formula>
    </cfRule>
  </conditionalFormatting>
  <conditionalFormatting sqref="V4">
    <cfRule type="expression" dxfId="70" priority="15">
      <formula>SUMIF(U9:U28,U4,V9:V28)&lt;&gt;V4</formula>
    </cfRule>
  </conditionalFormatting>
  <conditionalFormatting sqref="V5">
    <cfRule type="expression" dxfId="69" priority="14">
      <formula>SUMIF(U9:U28,U5,V9:V28)&lt;&gt;V5</formula>
    </cfRule>
  </conditionalFormatting>
  <conditionalFormatting sqref="V7">
    <cfRule type="expression" dxfId="68" priority="12">
      <formula>SUMIF(U9:U28,U7,V9:V28)&lt;&gt;V7</formula>
    </cfRule>
  </conditionalFormatting>
  <conditionalFormatting sqref="V8">
    <cfRule type="expression" dxfId="67" priority="11">
      <formula>SUMIF(U9:U28,U8,V9:V28)&lt;&gt;V8</formula>
    </cfRule>
  </conditionalFormatting>
  <conditionalFormatting sqref="X4">
    <cfRule type="expression" dxfId="66" priority="10">
      <formula>SUMIF(W9:W28,W4,X9:X28)&lt;&gt;X4</formula>
    </cfRule>
  </conditionalFormatting>
  <conditionalFormatting sqref="X5">
    <cfRule type="expression" dxfId="65" priority="9">
      <formula>SUMIF(W9:W28,W5,X9:X28)&lt;&gt;X5</formula>
    </cfRule>
  </conditionalFormatting>
  <conditionalFormatting sqref="X7">
    <cfRule type="expression" dxfId="64" priority="7">
      <formula>SUMIF(W9:W28,W7,X9:X28)&lt;&gt;X7</formula>
    </cfRule>
  </conditionalFormatting>
  <conditionalFormatting sqref="X8">
    <cfRule type="expression" dxfId="63" priority="6">
      <formula>SUMIF(W9:W28,W8,X9:X28)&lt;&gt;X8</formula>
    </cfRule>
  </conditionalFormatting>
  <conditionalFormatting sqref="Z4">
    <cfRule type="expression" dxfId="62" priority="5">
      <formula>SUMIF(Y9:Y28,Y4,Z9:Z28)&lt;&gt;Z4</formula>
    </cfRule>
  </conditionalFormatting>
  <conditionalFormatting sqref="Z5">
    <cfRule type="expression" dxfId="61" priority="4">
      <formula>SUMIF(Y9:Y28,Y5,Z9:Z28)&lt;&gt;Z5</formula>
    </cfRule>
  </conditionalFormatting>
  <conditionalFormatting sqref="Z7">
    <cfRule type="expression" dxfId="60" priority="2">
      <formula>SUMIF(Y9:Y28,Y7,Z9:Z28)&lt;&gt;Z7</formula>
    </cfRule>
  </conditionalFormatting>
  <conditionalFormatting sqref="Z8">
    <cfRule type="expression" dxfId="59" priority="1">
      <formula>SUMIF(Y9:Y28,Y8,Z9:Z28)&lt;&gt;Z8</formula>
    </cfRule>
  </conditionalFormatting>
  <pageMargins left="0.7" right="0.7" top="0.75" bottom="0.75" header="0.3" footer="0.3"/>
  <pageSetup paperSize="9" orientation="portrait" r:id="rId1"/>
  <ignoredErrors>
    <ignoredError sqref="AA13 AA17 AA21 AA9 AA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topLeftCell="A2" workbookViewId="0">
      <selection activeCell="B18" sqref="B18"/>
    </sheetView>
  </sheetViews>
  <sheetFormatPr defaultColWidth="5.42578125" defaultRowHeight="24.95" customHeight="1" x14ac:dyDescent="0.3"/>
  <cols>
    <col min="1" max="16384" width="5.42578125" style="1"/>
  </cols>
  <sheetData>
    <row r="1" spans="1:49" ht="24.95" customHeight="1" x14ac:dyDescent="0.45">
      <c r="A1" s="4"/>
      <c r="B1" s="50" t="str">
        <f ca="1">LEFT(MID(CELL("filename",$A1),FIND("]",CELL("filename",$A1))+1,65535),4)</f>
        <v>2014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4"/>
    </row>
    <row r="2" spans="1:49" ht="24.95" customHeight="1" x14ac:dyDescent="0.3">
      <c r="A2" s="4"/>
      <c r="B2" s="49">
        <f ca="1">DATE(YEAR(DATEVALUE("1.1."&amp;(LEFT(MID(CELL("filename",$A1),FIND("]",CELL("filename",$A1))+1,65535),4)))),1,DAY(1))</f>
        <v>41640</v>
      </c>
      <c r="C2" s="49"/>
      <c r="D2" s="49"/>
      <c r="E2" s="49"/>
      <c r="F2" s="49"/>
      <c r="G2" s="49"/>
      <c r="H2" s="49"/>
      <c r="I2" s="4"/>
      <c r="J2" s="49">
        <f ca="1">DATE(YEAR(DATEVALUE("1.1."&amp;(LEFT(MID(CELL("filename",$A1),FIND("]",CELL("filename",$A1))+1,65535),4)))),2,DAY(1))</f>
        <v>41671</v>
      </c>
      <c r="K2" s="49"/>
      <c r="L2" s="49"/>
      <c r="M2" s="49"/>
      <c r="N2" s="49"/>
      <c r="O2" s="49"/>
      <c r="P2" s="49"/>
      <c r="Q2" s="4"/>
      <c r="R2" s="49">
        <f ca="1">DATE(YEAR(DATEVALUE("1.1."&amp;(LEFT(MID(CELL("filename",$A1),FIND("]",CELL("filename",$A1))+1,65535),4)))),3,DAY(1))</f>
        <v>41699</v>
      </c>
      <c r="S2" s="49"/>
      <c r="T2" s="49"/>
      <c r="U2" s="49"/>
      <c r="V2" s="49"/>
      <c r="W2" s="49"/>
      <c r="X2" s="49"/>
      <c r="Y2" s="4"/>
      <c r="Z2" s="49">
        <f ca="1">DATE(YEAR(DATEVALUE("1.1."&amp;(LEFT(MID(CELL("filename",$A1),FIND("]",CELL("filename",$A1))+1,65535),4)))),4,DAY(1))</f>
        <v>41730</v>
      </c>
      <c r="AA2" s="49"/>
      <c r="AB2" s="49"/>
      <c r="AC2" s="49"/>
      <c r="AD2" s="49"/>
      <c r="AE2" s="49"/>
      <c r="AF2" s="49"/>
      <c r="AG2" s="4"/>
      <c r="AH2" s="49">
        <f ca="1">DATE(YEAR(DATEVALUE("1.1."&amp;(LEFT(MID(CELL("filename",$A1),FIND("]",CELL("filename",$A1))+1,65535),4)))),5,DAY(1))</f>
        <v>41760</v>
      </c>
      <c r="AI2" s="49"/>
      <c r="AJ2" s="49"/>
      <c r="AK2" s="49"/>
      <c r="AL2" s="49"/>
      <c r="AM2" s="49"/>
      <c r="AN2" s="49"/>
      <c r="AO2" s="4"/>
      <c r="AP2" s="49">
        <f ca="1">DATE(YEAR(DATEVALUE("1.1."&amp;(LEFT(MID(CELL("filename",$A1),FIND("]",CELL("filename",$A1))+1,65535),4)))),6,DAY(1))</f>
        <v>41791</v>
      </c>
      <c r="AQ2" s="49"/>
      <c r="AR2" s="49"/>
      <c r="AS2" s="49"/>
      <c r="AT2" s="49"/>
      <c r="AU2" s="49"/>
      <c r="AV2" s="49"/>
      <c r="AW2" s="4"/>
    </row>
    <row r="3" spans="1:49" ht="24.95" customHeight="1" x14ac:dyDescent="0.3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3" t="s">
        <v>5</v>
      </c>
      <c r="H3" s="33" t="s">
        <v>6</v>
      </c>
      <c r="I3" s="4"/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33" t="s">
        <v>5</v>
      </c>
      <c r="P3" s="33" t="s">
        <v>6</v>
      </c>
      <c r="Q3" s="4"/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33" t="s">
        <v>5</v>
      </c>
      <c r="X3" s="33" t="s">
        <v>6</v>
      </c>
      <c r="Y3" s="4"/>
      <c r="Z3" s="2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33" t="s">
        <v>5</v>
      </c>
      <c r="AF3" s="33" t="s">
        <v>6</v>
      </c>
      <c r="AG3" s="4"/>
      <c r="AH3" s="2" t="s">
        <v>0</v>
      </c>
      <c r="AI3" s="2" t="s">
        <v>1</v>
      </c>
      <c r="AJ3" s="2" t="s">
        <v>2</v>
      </c>
      <c r="AK3" s="2" t="s">
        <v>3</v>
      </c>
      <c r="AL3" s="2" t="s">
        <v>4</v>
      </c>
      <c r="AM3" s="33" t="s">
        <v>5</v>
      </c>
      <c r="AN3" s="33" t="s">
        <v>6</v>
      </c>
      <c r="AO3" s="4"/>
      <c r="AP3" s="2" t="s">
        <v>0</v>
      </c>
      <c r="AQ3" s="2" t="s">
        <v>1</v>
      </c>
      <c r="AR3" s="2" t="s">
        <v>2</v>
      </c>
      <c r="AS3" s="2" t="s">
        <v>3</v>
      </c>
      <c r="AT3" s="2" t="s">
        <v>4</v>
      </c>
      <c r="AU3" s="33" t="s">
        <v>5</v>
      </c>
      <c r="AV3" s="33" t="s">
        <v>6</v>
      </c>
      <c r="AW3" s="4"/>
    </row>
    <row r="4" spans="1:49" ht="24.95" customHeight="1" x14ac:dyDescent="0.3">
      <c r="A4" s="4"/>
      <c r="B4" s="3" t="str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 xml:space="preserve"> </v>
      </c>
      <c r="C4" s="3" t="str">
        <f ca="1"/>
        <v xml:space="preserve"> </v>
      </c>
      <c r="D4" s="3">
        <f ca="1"/>
        <v>41640</v>
      </c>
      <c r="E4" s="3">
        <f ca="1"/>
        <v>41641</v>
      </c>
      <c r="F4" s="3">
        <f ca="1"/>
        <v>41642</v>
      </c>
      <c r="G4" s="34">
        <f ca="1"/>
        <v>41643</v>
      </c>
      <c r="H4" s="34">
        <f ca="1"/>
        <v>41644</v>
      </c>
      <c r="I4" s="4"/>
      <c r="J4" s="3" t="str">
        <f t="array" aca="1" ref="J4:P8" ca="1">IF(MONTH(DATE(YEAR(J2),MONTH(J2),1)) &lt;&gt;MONTH(DATE(YEAR(J2),MONTH(J2),1)- (WEEKDAY(DATE(YEAR(J2),MONTH(J2),1),2)-1) +{0;1;2;3;4;5}*7+{1,2,3,4,5,6,7}-1)," ", DATE(YEAR(J2),MONTH(J2),1)- (WEEKDAY(DATE(YEAR(J2),MONTH(J2),1),2)-1) +{0;1;2;3;4;5}*7+{1,2,3,4,5,6,7}-1)</f>
        <v xml:space="preserve"> </v>
      </c>
      <c r="K4" s="3" t="str">
        <f ca="1"/>
        <v xml:space="preserve"> </v>
      </c>
      <c r="L4" s="3" t="str">
        <f ca="1"/>
        <v xml:space="preserve"> </v>
      </c>
      <c r="M4" s="3" t="str">
        <f ca="1"/>
        <v xml:space="preserve"> </v>
      </c>
      <c r="N4" s="3" t="str">
        <f ca="1"/>
        <v xml:space="preserve"> </v>
      </c>
      <c r="O4" s="34">
        <f ca="1"/>
        <v>41671</v>
      </c>
      <c r="P4" s="34">
        <f ca="1"/>
        <v>41672</v>
      </c>
      <c r="Q4" s="4"/>
      <c r="R4" s="3" t="str">
        <f t="array" aca="1" ref="R4:X8" ca="1">IF(MONTH(DATE(YEAR(R2),MONTH(R2),1)) &lt;&gt;MONTH(DATE(YEAR(R2),MONTH(R2),1)- (WEEKDAY(DATE(YEAR(R2),MONTH(R2),1),2)-1) +{0;1;2;3;4;5}*7+{1,2,3,4,5,6,7}-1)," ", DATE(YEAR(R2),MONTH(R2),1)- (WEEKDAY(DATE(YEAR(R2),MONTH(R2),1),2)-1) +{0;1;2;3;4;5}*7+{1,2,3,4,5,6,7}-1)</f>
        <v xml:space="preserve"> </v>
      </c>
      <c r="S4" s="3" t="str">
        <f ca="1"/>
        <v xml:space="preserve"> </v>
      </c>
      <c r="T4" s="3" t="str">
        <f ca="1"/>
        <v xml:space="preserve"> </v>
      </c>
      <c r="U4" s="3" t="str">
        <f ca="1"/>
        <v xml:space="preserve"> </v>
      </c>
      <c r="V4" s="3" t="str">
        <f ca="1"/>
        <v xml:space="preserve"> </v>
      </c>
      <c r="W4" s="34">
        <f ca="1"/>
        <v>41699</v>
      </c>
      <c r="X4" s="34">
        <f ca="1"/>
        <v>41700</v>
      </c>
      <c r="Y4" s="4"/>
      <c r="Z4" s="3" t="str">
        <f t="array" aca="1" ref="Z4:AF8" ca="1">IF(MONTH(DATE(YEAR(Z2),MONTH(Z2),1)) &lt;&gt;MONTH(DATE(YEAR(Z2),MONTH(Z2),1)- (WEEKDAY(DATE(YEAR(Z2),MONTH(Z2),1),2)-1) +{0;1;2;3;4;5}*7+{1,2,3,4,5,6,7}-1)," ", DATE(YEAR(Z2),MONTH(Z2),1)- (WEEKDAY(DATE(YEAR(Z2),MONTH(Z2),1),2)-1) +{0;1;2;3;4;5}*7+{1,2,3,4,5,6,7}-1)</f>
        <v xml:space="preserve"> </v>
      </c>
      <c r="AA4" s="3">
        <f ca="1"/>
        <v>41730</v>
      </c>
      <c r="AB4" s="3">
        <f ca="1"/>
        <v>41731</v>
      </c>
      <c r="AC4" s="3">
        <f ca="1"/>
        <v>41732</v>
      </c>
      <c r="AD4" s="3">
        <f ca="1"/>
        <v>41733</v>
      </c>
      <c r="AE4" s="34">
        <f ca="1"/>
        <v>41734</v>
      </c>
      <c r="AF4" s="34">
        <f ca="1"/>
        <v>41735</v>
      </c>
      <c r="AG4" s="4"/>
      <c r="AH4" s="3" t="str">
        <f t="array" aca="1" ref="AH4:AN8" ca="1">IF(MONTH(DATE(YEAR(AH2),MONTH(AH2),1)) &lt;&gt;MONTH(DATE(YEAR(AH2),MONTH(AH2),1)- (WEEKDAY(DATE(YEAR(AH2),MONTH(AH2),1),2)-1) +{0;1;2;3;4;5}*7+{1,2,3,4,5,6,7}-1)," ", DATE(YEAR(AH2),MONTH(AH2),1)- (WEEKDAY(DATE(YEAR(AH2),MONTH(AH2),1),2)-1) +{0;1;2;3;4;5}*7+{1,2,3,4,5,6,7}-1)</f>
        <v xml:space="preserve"> </v>
      </c>
      <c r="AI4" s="3" t="str">
        <f ca="1"/>
        <v xml:space="preserve"> </v>
      </c>
      <c r="AJ4" s="3" t="str">
        <f ca="1"/>
        <v xml:space="preserve"> </v>
      </c>
      <c r="AK4" s="3">
        <f ca="1"/>
        <v>41760</v>
      </c>
      <c r="AL4" s="3">
        <f ca="1"/>
        <v>41761</v>
      </c>
      <c r="AM4" s="34">
        <f ca="1"/>
        <v>41762</v>
      </c>
      <c r="AN4" s="34">
        <f ca="1"/>
        <v>41763</v>
      </c>
      <c r="AO4" s="4"/>
      <c r="AP4" s="3" t="str">
        <f t="array" aca="1" ref="AP4:AV8" ca="1">IF(MONTH(DATE(YEAR(AP2),MONTH(AP2),1)) &lt;&gt;MONTH(DATE(YEAR(AP2),MONTH(AP2),1)- (WEEKDAY(DATE(YEAR(AP2),MONTH(AP2),1),2)-1) +{0;1;2;3;4;5}*7+{1,2,3,4,5,6,7}-1)," ", DATE(YEAR(AP2),MONTH(AP2),1)- (WEEKDAY(DATE(YEAR(AP2),MONTH(AP2),1),2)-1) +{0;1;2;3;4;5}*7+{1,2,3,4,5,6,7}-1)</f>
        <v xml:space="preserve"> </v>
      </c>
      <c r="AQ4" s="3" t="str">
        <f ca="1"/>
        <v xml:space="preserve"> </v>
      </c>
      <c r="AR4" s="3" t="str">
        <f ca="1"/>
        <v xml:space="preserve"> </v>
      </c>
      <c r="AS4" s="3" t="str">
        <f ca="1"/>
        <v xml:space="preserve"> </v>
      </c>
      <c r="AT4" s="3" t="str">
        <f ca="1"/>
        <v xml:space="preserve"> </v>
      </c>
      <c r="AU4" s="34" t="str">
        <f ca="1"/>
        <v xml:space="preserve"> </v>
      </c>
      <c r="AV4" s="34">
        <f ca="1"/>
        <v>41791</v>
      </c>
      <c r="AW4" s="4"/>
    </row>
    <row r="5" spans="1:49" ht="24.95" customHeight="1" x14ac:dyDescent="0.3">
      <c r="A5" s="4"/>
      <c r="B5" s="3">
        <f ca="1"/>
        <v>41645</v>
      </c>
      <c r="C5" s="3">
        <f ca="1"/>
        <v>41646</v>
      </c>
      <c r="D5" s="3">
        <f ca="1"/>
        <v>41647</v>
      </c>
      <c r="E5" s="3">
        <f ca="1"/>
        <v>41648</v>
      </c>
      <c r="F5" s="3">
        <f ca="1"/>
        <v>41649</v>
      </c>
      <c r="G5" s="34">
        <f ca="1"/>
        <v>41650</v>
      </c>
      <c r="H5" s="34">
        <f ca="1"/>
        <v>41651</v>
      </c>
      <c r="I5" s="4"/>
      <c r="J5" s="3">
        <f ca="1"/>
        <v>41673</v>
      </c>
      <c r="K5" s="3">
        <f ca="1"/>
        <v>41674</v>
      </c>
      <c r="L5" s="3">
        <f ca="1"/>
        <v>41675</v>
      </c>
      <c r="M5" s="3">
        <f ca="1"/>
        <v>41676</v>
      </c>
      <c r="N5" s="3">
        <f ca="1"/>
        <v>41677</v>
      </c>
      <c r="O5" s="34">
        <f ca="1"/>
        <v>41678</v>
      </c>
      <c r="P5" s="34">
        <f ca="1"/>
        <v>41679</v>
      </c>
      <c r="Q5" s="4"/>
      <c r="R5" s="3">
        <f ca="1"/>
        <v>41701</v>
      </c>
      <c r="S5" s="3">
        <f ca="1"/>
        <v>41702</v>
      </c>
      <c r="T5" s="3">
        <f ca="1"/>
        <v>41703</v>
      </c>
      <c r="U5" s="3">
        <f ca="1"/>
        <v>41704</v>
      </c>
      <c r="V5" s="3">
        <f ca="1"/>
        <v>41705</v>
      </c>
      <c r="W5" s="34">
        <f ca="1"/>
        <v>41706</v>
      </c>
      <c r="X5" s="34">
        <f ca="1"/>
        <v>41707</v>
      </c>
      <c r="Y5" s="4"/>
      <c r="Z5" s="3">
        <f ca="1"/>
        <v>41736</v>
      </c>
      <c r="AA5" s="3">
        <f ca="1"/>
        <v>41737</v>
      </c>
      <c r="AB5" s="3">
        <f ca="1"/>
        <v>41738</v>
      </c>
      <c r="AC5" s="3">
        <f ca="1"/>
        <v>41739</v>
      </c>
      <c r="AD5" s="3">
        <f ca="1"/>
        <v>41740</v>
      </c>
      <c r="AE5" s="34">
        <f ca="1"/>
        <v>41741</v>
      </c>
      <c r="AF5" s="34">
        <f ca="1"/>
        <v>41742</v>
      </c>
      <c r="AG5" s="4"/>
      <c r="AH5" s="3">
        <f ca="1"/>
        <v>41764</v>
      </c>
      <c r="AI5" s="3">
        <f ca="1"/>
        <v>41765</v>
      </c>
      <c r="AJ5" s="3">
        <f ca="1"/>
        <v>41766</v>
      </c>
      <c r="AK5" s="3">
        <f ca="1"/>
        <v>41767</v>
      </c>
      <c r="AL5" s="3">
        <f ca="1"/>
        <v>41768</v>
      </c>
      <c r="AM5" s="34">
        <f ca="1"/>
        <v>41769</v>
      </c>
      <c r="AN5" s="34">
        <f ca="1"/>
        <v>41770</v>
      </c>
      <c r="AO5" s="4"/>
      <c r="AP5" s="3">
        <f ca="1"/>
        <v>41792</v>
      </c>
      <c r="AQ5" s="3">
        <f ca="1"/>
        <v>41793</v>
      </c>
      <c r="AR5" s="3">
        <f ca="1"/>
        <v>41794</v>
      </c>
      <c r="AS5" s="3">
        <f ca="1"/>
        <v>41795</v>
      </c>
      <c r="AT5" s="3">
        <f ca="1"/>
        <v>41796</v>
      </c>
      <c r="AU5" s="34">
        <f ca="1"/>
        <v>41797</v>
      </c>
      <c r="AV5" s="34">
        <f ca="1"/>
        <v>41798</v>
      </c>
      <c r="AW5" s="4"/>
    </row>
    <row r="6" spans="1:49" ht="24.95" customHeight="1" x14ac:dyDescent="0.3">
      <c r="A6" s="4"/>
      <c r="B6" s="3">
        <f ca="1"/>
        <v>41652</v>
      </c>
      <c r="C6" s="3">
        <f ca="1"/>
        <v>41653</v>
      </c>
      <c r="D6" s="3">
        <f ca="1"/>
        <v>41654</v>
      </c>
      <c r="E6" s="3">
        <f ca="1"/>
        <v>41655</v>
      </c>
      <c r="F6" s="3">
        <f ca="1"/>
        <v>41656</v>
      </c>
      <c r="G6" s="34">
        <f ca="1"/>
        <v>41657</v>
      </c>
      <c r="H6" s="34">
        <f ca="1"/>
        <v>41658</v>
      </c>
      <c r="I6" s="4"/>
      <c r="J6" s="3">
        <f ca="1"/>
        <v>41680</v>
      </c>
      <c r="K6" s="3">
        <f ca="1"/>
        <v>41681</v>
      </c>
      <c r="L6" s="3">
        <f ca="1"/>
        <v>41682</v>
      </c>
      <c r="M6" s="3">
        <f ca="1"/>
        <v>41683</v>
      </c>
      <c r="N6" s="3">
        <f ca="1"/>
        <v>41684</v>
      </c>
      <c r="O6" s="34">
        <f ca="1"/>
        <v>41685</v>
      </c>
      <c r="P6" s="34">
        <f ca="1"/>
        <v>41686</v>
      </c>
      <c r="Q6" s="4"/>
      <c r="R6" s="3">
        <f ca="1"/>
        <v>41708</v>
      </c>
      <c r="S6" s="3">
        <f ca="1"/>
        <v>41709</v>
      </c>
      <c r="T6" s="3">
        <f ca="1"/>
        <v>41710</v>
      </c>
      <c r="U6" s="3">
        <f ca="1"/>
        <v>41711</v>
      </c>
      <c r="V6" s="3">
        <f ca="1"/>
        <v>41712</v>
      </c>
      <c r="W6" s="34">
        <f ca="1"/>
        <v>41713</v>
      </c>
      <c r="X6" s="34">
        <f ca="1"/>
        <v>41714</v>
      </c>
      <c r="Y6" s="4"/>
      <c r="Z6" s="3">
        <f ca="1"/>
        <v>41743</v>
      </c>
      <c r="AA6" s="3">
        <f ca="1"/>
        <v>41744</v>
      </c>
      <c r="AB6" s="3">
        <f ca="1"/>
        <v>41745</v>
      </c>
      <c r="AC6" s="3">
        <f ca="1"/>
        <v>41746</v>
      </c>
      <c r="AD6" s="3">
        <f ca="1"/>
        <v>41747</v>
      </c>
      <c r="AE6" s="34">
        <f ca="1"/>
        <v>41748</v>
      </c>
      <c r="AF6" s="34">
        <f ca="1"/>
        <v>41749</v>
      </c>
      <c r="AG6" s="4"/>
      <c r="AH6" s="3">
        <f ca="1"/>
        <v>41771</v>
      </c>
      <c r="AI6" s="3">
        <f ca="1"/>
        <v>41772</v>
      </c>
      <c r="AJ6" s="3">
        <f ca="1"/>
        <v>41773</v>
      </c>
      <c r="AK6" s="3">
        <f ca="1"/>
        <v>41774</v>
      </c>
      <c r="AL6" s="3">
        <f ca="1"/>
        <v>41775</v>
      </c>
      <c r="AM6" s="34">
        <f ca="1"/>
        <v>41776</v>
      </c>
      <c r="AN6" s="34">
        <f ca="1"/>
        <v>41777</v>
      </c>
      <c r="AO6" s="4"/>
      <c r="AP6" s="3">
        <f ca="1"/>
        <v>41799</v>
      </c>
      <c r="AQ6" s="3">
        <f ca="1"/>
        <v>41800</v>
      </c>
      <c r="AR6" s="3">
        <f ca="1"/>
        <v>41801</v>
      </c>
      <c r="AS6" s="3">
        <f ca="1"/>
        <v>41802</v>
      </c>
      <c r="AT6" s="3">
        <f ca="1"/>
        <v>41803</v>
      </c>
      <c r="AU6" s="34">
        <f ca="1"/>
        <v>41804</v>
      </c>
      <c r="AV6" s="34">
        <f ca="1"/>
        <v>41805</v>
      </c>
      <c r="AW6" s="4"/>
    </row>
    <row r="7" spans="1:49" ht="24.95" customHeight="1" x14ac:dyDescent="0.3">
      <c r="A7" s="4"/>
      <c r="B7" s="3">
        <f ca="1"/>
        <v>41659</v>
      </c>
      <c r="C7" s="3">
        <f ca="1"/>
        <v>41660</v>
      </c>
      <c r="D7" s="3">
        <f ca="1"/>
        <v>41661</v>
      </c>
      <c r="E7" s="3">
        <f ca="1"/>
        <v>41662</v>
      </c>
      <c r="F7" s="3">
        <f ca="1"/>
        <v>41663</v>
      </c>
      <c r="G7" s="34">
        <f ca="1"/>
        <v>41664</v>
      </c>
      <c r="H7" s="34">
        <f ca="1"/>
        <v>41665</v>
      </c>
      <c r="I7" s="4"/>
      <c r="J7" s="3">
        <f ca="1"/>
        <v>41687</v>
      </c>
      <c r="K7" s="3">
        <f ca="1"/>
        <v>41688</v>
      </c>
      <c r="L7" s="3">
        <f ca="1"/>
        <v>41689</v>
      </c>
      <c r="M7" s="3">
        <f ca="1"/>
        <v>41690</v>
      </c>
      <c r="N7" s="3">
        <f ca="1"/>
        <v>41691</v>
      </c>
      <c r="O7" s="34">
        <f ca="1"/>
        <v>41692</v>
      </c>
      <c r="P7" s="34">
        <f ca="1"/>
        <v>41693</v>
      </c>
      <c r="Q7" s="4"/>
      <c r="R7" s="3">
        <f ca="1"/>
        <v>41715</v>
      </c>
      <c r="S7" s="3">
        <f ca="1"/>
        <v>41716</v>
      </c>
      <c r="T7" s="3">
        <f ca="1"/>
        <v>41717</v>
      </c>
      <c r="U7" s="3">
        <f ca="1"/>
        <v>41718</v>
      </c>
      <c r="V7" s="3">
        <f ca="1"/>
        <v>41719</v>
      </c>
      <c r="W7" s="34">
        <f ca="1"/>
        <v>41720</v>
      </c>
      <c r="X7" s="34">
        <f ca="1"/>
        <v>41721</v>
      </c>
      <c r="Y7" s="4"/>
      <c r="Z7" s="3">
        <f ca="1"/>
        <v>41750</v>
      </c>
      <c r="AA7" s="3">
        <f ca="1"/>
        <v>41751</v>
      </c>
      <c r="AB7" s="3">
        <f ca="1"/>
        <v>41752</v>
      </c>
      <c r="AC7" s="3">
        <f ca="1"/>
        <v>41753</v>
      </c>
      <c r="AD7" s="3">
        <f ca="1"/>
        <v>41754</v>
      </c>
      <c r="AE7" s="34">
        <f ca="1"/>
        <v>41755</v>
      </c>
      <c r="AF7" s="34">
        <f ca="1"/>
        <v>41756</v>
      </c>
      <c r="AG7" s="4"/>
      <c r="AH7" s="3">
        <f ca="1"/>
        <v>41778</v>
      </c>
      <c r="AI7" s="3">
        <f ca="1"/>
        <v>41779</v>
      </c>
      <c r="AJ7" s="3">
        <f ca="1"/>
        <v>41780</v>
      </c>
      <c r="AK7" s="3">
        <f ca="1"/>
        <v>41781</v>
      </c>
      <c r="AL7" s="3">
        <f ca="1"/>
        <v>41782</v>
      </c>
      <c r="AM7" s="34">
        <f ca="1"/>
        <v>41783</v>
      </c>
      <c r="AN7" s="34">
        <f ca="1"/>
        <v>41784</v>
      </c>
      <c r="AO7" s="4"/>
      <c r="AP7" s="3">
        <f ca="1"/>
        <v>41806</v>
      </c>
      <c r="AQ7" s="3">
        <f ca="1"/>
        <v>41807</v>
      </c>
      <c r="AR7" s="3">
        <f ca="1"/>
        <v>41808</v>
      </c>
      <c r="AS7" s="3">
        <f ca="1"/>
        <v>41809</v>
      </c>
      <c r="AT7" s="3">
        <f ca="1"/>
        <v>41810</v>
      </c>
      <c r="AU7" s="34">
        <f ca="1"/>
        <v>41811</v>
      </c>
      <c r="AV7" s="34">
        <f ca="1"/>
        <v>41812</v>
      </c>
      <c r="AW7" s="4"/>
    </row>
    <row r="8" spans="1:49" ht="24.95" customHeight="1" x14ac:dyDescent="0.3">
      <c r="A8" s="4"/>
      <c r="B8" s="3">
        <f ca="1"/>
        <v>41666</v>
      </c>
      <c r="C8" s="3">
        <f ca="1"/>
        <v>41667</v>
      </c>
      <c r="D8" s="3">
        <f ca="1"/>
        <v>41668</v>
      </c>
      <c r="E8" s="3">
        <f ca="1"/>
        <v>41669</v>
      </c>
      <c r="F8" s="3">
        <f ca="1"/>
        <v>41670</v>
      </c>
      <c r="G8" s="34" t="str">
        <f ca="1"/>
        <v xml:space="preserve"> </v>
      </c>
      <c r="H8" s="34" t="str">
        <f ca="1"/>
        <v xml:space="preserve"> </v>
      </c>
      <c r="I8" s="4"/>
      <c r="J8" s="3">
        <f ca="1"/>
        <v>41694</v>
      </c>
      <c r="K8" s="3">
        <f ca="1"/>
        <v>41695</v>
      </c>
      <c r="L8" s="3">
        <f ca="1"/>
        <v>41696</v>
      </c>
      <c r="M8" s="3">
        <f ca="1"/>
        <v>41697</v>
      </c>
      <c r="N8" s="3">
        <f ca="1"/>
        <v>41698</v>
      </c>
      <c r="O8" s="34" t="str">
        <f ca="1"/>
        <v xml:space="preserve"> </v>
      </c>
      <c r="P8" s="34" t="str">
        <f ca="1"/>
        <v xml:space="preserve"> </v>
      </c>
      <c r="Q8" s="4"/>
      <c r="R8" s="3">
        <f ca="1"/>
        <v>41722</v>
      </c>
      <c r="S8" s="3">
        <f ca="1"/>
        <v>41723</v>
      </c>
      <c r="T8" s="3">
        <f ca="1"/>
        <v>41724</v>
      </c>
      <c r="U8" s="3">
        <f ca="1"/>
        <v>41725</v>
      </c>
      <c r="V8" s="3">
        <f ca="1"/>
        <v>41726</v>
      </c>
      <c r="W8" s="34">
        <f ca="1"/>
        <v>41727</v>
      </c>
      <c r="X8" s="34">
        <f ca="1"/>
        <v>41728</v>
      </c>
      <c r="Y8" s="4"/>
      <c r="Z8" s="3">
        <f ca="1"/>
        <v>41757</v>
      </c>
      <c r="AA8" s="3">
        <f ca="1"/>
        <v>41758</v>
      </c>
      <c r="AB8" s="3">
        <f ca="1"/>
        <v>41759</v>
      </c>
      <c r="AC8" s="3" t="str">
        <f ca="1"/>
        <v xml:space="preserve"> </v>
      </c>
      <c r="AD8" s="3" t="str">
        <f ca="1"/>
        <v xml:space="preserve"> </v>
      </c>
      <c r="AE8" s="34" t="str">
        <f ca="1"/>
        <v xml:space="preserve"> </v>
      </c>
      <c r="AF8" s="34" t="str">
        <f ca="1"/>
        <v xml:space="preserve"> </v>
      </c>
      <c r="AG8" s="4"/>
      <c r="AH8" s="3">
        <f ca="1"/>
        <v>41785</v>
      </c>
      <c r="AI8" s="3">
        <f ca="1"/>
        <v>41786</v>
      </c>
      <c r="AJ8" s="3">
        <f ca="1"/>
        <v>41787</v>
      </c>
      <c r="AK8" s="3">
        <f ca="1"/>
        <v>41788</v>
      </c>
      <c r="AL8" s="3">
        <f ca="1"/>
        <v>41789</v>
      </c>
      <c r="AM8" s="34">
        <f ca="1"/>
        <v>41790</v>
      </c>
      <c r="AN8" s="34" t="str">
        <f ca="1"/>
        <v xml:space="preserve"> </v>
      </c>
      <c r="AO8" s="4"/>
      <c r="AP8" s="3">
        <f ca="1"/>
        <v>41813</v>
      </c>
      <c r="AQ8" s="3">
        <f ca="1"/>
        <v>41814</v>
      </c>
      <c r="AR8" s="3">
        <f ca="1"/>
        <v>41815</v>
      </c>
      <c r="AS8" s="3">
        <f ca="1"/>
        <v>41816</v>
      </c>
      <c r="AT8" s="3">
        <f ca="1"/>
        <v>41817</v>
      </c>
      <c r="AU8" s="34">
        <f ca="1"/>
        <v>41818</v>
      </c>
      <c r="AV8" s="34">
        <f ca="1"/>
        <v>41819</v>
      </c>
      <c r="AW8" s="4"/>
    </row>
    <row r="9" spans="1:49" ht="24.95" customHeight="1" x14ac:dyDescent="0.3">
      <c r="A9" s="4"/>
      <c r="B9" s="4" t="str">
        <f ca="1"/>
        <v xml:space="preserve"> </v>
      </c>
      <c r="C9" s="4" t="str">
        <f ca="1"/>
        <v xml:space="preserve"> </v>
      </c>
      <c r="D9" s="4" t="str">
        <f ca="1"/>
        <v xml:space="preserve"> </v>
      </c>
      <c r="E9" s="4" t="str">
        <f ca="1"/>
        <v xml:space="preserve"> </v>
      </c>
      <c r="F9" s="4" t="str">
        <f ca="1"/>
        <v xml:space="preserve"> </v>
      </c>
      <c r="G9" s="4" t="str">
        <f ca="1"/>
        <v xml:space="preserve"> </v>
      </c>
      <c r="H9" s="4" t="str">
        <f ca="1"/>
        <v xml:space="preserve"> 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24.95" customHeight="1" x14ac:dyDescent="0.3">
      <c r="A10" s="4"/>
      <c r="B10" s="49">
        <f ca="1">DATE(YEAR(DATEVALUE("1.1."&amp;(LEFT(MID(CELL("filename",$A1),FIND("]",CELL("filename",$A1))+1,65535),4)))),7,DAY(1))</f>
        <v>41821</v>
      </c>
      <c r="C10" s="49"/>
      <c r="D10" s="49"/>
      <c r="E10" s="49"/>
      <c r="F10" s="49"/>
      <c r="G10" s="49"/>
      <c r="H10" s="49"/>
      <c r="I10" s="4"/>
      <c r="J10" s="49">
        <f ca="1">DATE(YEAR(DATEVALUE("1.1."&amp;(LEFT(MID(CELL("filename",$A1),FIND("]",CELL("filename",$A1))+1,65535),4)))),8,DAY(1))</f>
        <v>41852</v>
      </c>
      <c r="K10" s="49"/>
      <c r="L10" s="49"/>
      <c r="M10" s="49"/>
      <c r="N10" s="49"/>
      <c r="O10" s="49"/>
      <c r="P10" s="49"/>
      <c r="Q10" s="4"/>
      <c r="R10" s="49">
        <f ca="1">DATE(YEAR(DATEVALUE("1.1."&amp;(LEFT(MID(CELL("filename",$A1),FIND("]",CELL("filename",$A1))+1,65535),4)))),9,DAY(1))</f>
        <v>41883</v>
      </c>
      <c r="S10" s="49"/>
      <c r="T10" s="49"/>
      <c r="U10" s="49"/>
      <c r="V10" s="49"/>
      <c r="W10" s="49"/>
      <c r="X10" s="49"/>
      <c r="Y10" s="4"/>
      <c r="Z10" s="49">
        <f ca="1">DATE(YEAR(DATEVALUE("1.1."&amp;(LEFT(MID(CELL("filename",$A1),FIND("]",CELL("filename",$A1))+1,65535),4)))),10,DAY(1))</f>
        <v>41913</v>
      </c>
      <c r="AA10" s="49"/>
      <c r="AB10" s="49"/>
      <c r="AC10" s="49"/>
      <c r="AD10" s="49"/>
      <c r="AE10" s="49"/>
      <c r="AF10" s="49"/>
      <c r="AG10" s="4"/>
      <c r="AH10" s="49">
        <f ca="1">DATE(YEAR(DATEVALUE("1.1."&amp;(LEFT(MID(CELL("filename",$A1),FIND("]",CELL("filename",$A1))+1,65535),4)))),11,DAY(1))</f>
        <v>41944</v>
      </c>
      <c r="AI10" s="49"/>
      <c r="AJ10" s="49"/>
      <c r="AK10" s="49"/>
      <c r="AL10" s="49"/>
      <c r="AM10" s="49"/>
      <c r="AN10" s="49"/>
      <c r="AO10" s="4"/>
      <c r="AP10" s="49">
        <f ca="1">DATE(YEAR(DATEVALUE("1.1."&amp;(LEFT(MID(CELL("filename",$A1),FIND("]",CELL("filename",$A1))+1,65535),4)))),12,DAY(1))</f>
        <v>41974</v>
      </c>
      <c r="AQ10" s="49"/>
      <c r="AR10" s="49"/>
      <c r="AS10" s="49"/>
      <c r="AT10" s="49"/>
      <c r="AU10" s="49"/>
      <c r="AV10" s="49"/>
      <c r="AW10" s="4"/>
    </row>
    <row r="11" spans="1:49" ht="24.95" customHeight="1" x14ac:dyDescent="0.3">
      <c r="A11" s="4"/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3" t="s">
        <v>5</v>
      </c>
      <c r="H11" s="33" t="s">
        <v>6</v>
      </c>
      <c r="I11" s="4"/>
      <c r="J11" s="2" t="s">
        <v>0</v>
      </c>
      <c r="K11" s="2" t="s">
        <v>1</v>
      </c>
      <c r="L11" s="2" t="s">
        <v>2</v>
      </c>
      <c r="M11" s="2" t="s">
        <v>3</v>
      </c>
      <c r="N11" s="2" t="s">
        <v>4</v>
      </c>
      <c r="O11" s="33" t="s">
        <v>5</v>
      </c>
      <c r="P11" s="33" t="s">
        <v>6</v>
      </c>
      <c r="Q11" s="4"/>
      <c r="R11" s="2" t="s">
        <v>0</v>
      </c>
      <c r="S11" s="2" t="s">
        <v>1</v>
      </c>
      <c r="T11" s="2" t="s">
        <v>2</v>
      </c>
      <c r="U11" s="2" t="s">
        <v>3</v>
      </c>
      <c r="V11" s="2" t="s">
        <v>4</v>
      </c>
      <c r="W11" s="33" t="s">
        <v>5</v>
      </c>
      <c r="X11" s="33" t="s">
        <v>6</v>
      </c>
      <c r="Y11" s="4"/>
      <c r="Z11" s="2" t="s">
        <v>0</v>
      </c>
      <c r="AA11" s="2" t="s">
        <v>1</v>
      </c>
      <c r="AB11" s="2" t="s">
        <v>2</v>
      </c>
      <c r="AC11" s="2" t="s">
        <v>3</v>
      </c>
      <c r="AD11" s="2" t="s">
        <v>4</v>
      </c>
      <c r="AE11" s="33" t="s">
        <v>5</v>
      </c>
      <c r="AF11" s="33" t="s">
        <v>6</v>
      </c>
      <c r="AG11" s="4"/>
      <c r="AH11" s="2" t="s">
        <v>0</v>
      </c>
      <c r="AI11" s="2" t="s">
        <v>1</v>
      </c>
      <c r="AJ11" s="2" t="s">
        <v>2</v>
      </c>
      <c r="AK11" s="2" t="s">
        <v>3</v>
      </c>
      <c r="AL11" s="2" t="s">
        <v>4</v>
      </c>
      <c r="AM11" s="33" t="s">
        <v>5</v>
      </c>
      <c r="AN11" s="33" t="s">
        <v>6</v>
      </c>
      <c r="AO11" s="4"/>
      <c r="AP11" s="2" t="s">
        <v>0</v>
      </c>
      <c r="AQ11" s="2" t="s">
        <v>1</v>
      </c>
      <c r="AR11" s="2" t="s">
        <v>2</v>
      </c>
      <c r="AS11" s="2" t="s">
        <v>3</v>
      </c>
      <c r="AT11" s="2" t="s">
        <v>4</v>
      </c>
      <c r="AU11" s="33" t="s">
        <v>5</v>
      </c>
      <c r="AV11" s="33" t="s">
        <v>6</v>
      </c>
      <c r="AW11" s="4"/>
    </row>
    <row r="12" spans="1:49" ht="24.95" customHeight="1" x14ac:dyDescent="0.3">
      <c r="A12" s="4"/>
      <c r="B12" s="3" t="str">
        <f t="array" aca="1" ref="B12:H16" ca="1">IF(MONTH(DATE(YEAR(B10),MONTH(B10),1)) &lt;&gt;MONTH(DATE(YEAR(B10),MONTH(B10),1)- (WEEKDAY(DATE(YEAR(B10),MONTH(B10),1),2)-1) +{0;1;2;3;4;5}*7+{1,2,3,4,5,6,7}-1)," ", DATE(YEAR(B10),MONTH(B10),1)- (WEEKDAY(DATE(YEAR(B10),MONTH(B10),1),2)-1) +{0;1;2;3;4;5}*7+{1,2,3,4,5,6,7}-1)</f>
        <v xml:space="preserve"> </v>
      </c>
      <c r="C12" s="3">
        <f ca="1"/>
        <v>41821</v>
      </c>
      <c r="D12" s="3">
        <f ca="1"/>
        <v>41822</v>
      </c>
      <c r="E12" s="3">
        <f ca="1"/>
        <v>41823</v>
      </c>
      <c r="F12" s="3">
        <f ca="1"/>
        <v>41824</v>
      </c>
      <c r="G12" s="34">
        <f ca="1"/>
        <v>41825</v>
      </c>
      <c r="H12" s="34">
        <f ca="1"/>
        <v>41826</v>
      </c>
      <c r="I12" s="4"/>
      <c r="J12" s="3" t="str">
        <f t="array" aca="1" ref="J12:P16" ca="1">IF(MONTH(DATE(YEAR(J10),MONTH(J10),1)) &lt;&gt;MONTH(DATE(YEAR(J10),MONTH(J10),1)- (WEEKDAY(DATE(YEAR(J10),MONTH(J10),1),2)-1) +{0;1;2;3;4;5}*7+{1,2,3,4,5,6,7}-1)," ", DATE(YEAR(J10),MONTH(J10),1)- (WEEKDAY(DATE(YEAR(J10),MONTH(J10),1),2)-1) +{0;1;2;3;4;5}*7+{1,2,3,4,5,6,7}-1)</f>
        <v xml:space="preserve"> </v>
      </c>
      <c r="K12" s="3" t="str">
        <f ca="1"/>
        <v xml:space="preserve"> </v>
      </c>
      <c r="L12" s="3" t="str">
        <f ca="1"/>
        <v xml:space="preserve"> </v>
      </c>
      <c r="M12" s="3" t="str">
        <f ca="1"/>
        <v xml:space="preserve"> </v>
      </c>
      <c r="N12" s="3">
        <f ca="1"/>
        <v>41852</v>
      </c>
      <c r="O12" s="34">
        <f ca="1"/>
        <v>41853</v>
      </c>
      <c r="P12" s="34">
        <f ca="1"/>
        <v>41854</v>
      </c>
      <c r="Q12" s="4"/>
      <c r="R12" s="3">
        <f t="array" aca="1" ref="R12:X16" ca="1">IF(MONTH(DATE(YEAR(R10),MONTH(R10),1)) &lt;&gt;MONTH(DATE(YEAR(R10),MONTH(R10),1)- (WEEKDAY(DATE(YEAR(R10),MONTH(R10),1),2)-1) +{0;1;2;3;4;5}*7+{1,2,3,4,5,6,7}-1)," ", DATE(YEAR(R10),MONTH(R10),1)- (WEEKDAY(DATE(YEAR(R10),MONTH(R10),1),2)-1) +{0;1;2;3;4;5}*7+{1,2,3,4,5,6,7}-1)</f>
        <v>41883</v>
      </c>
      <c r="S12" s="3">
        <f ca="1"/>
        <v>41884</v>
      </c>
      <c r="T12" s="3">
        <f ca="1"/>
        <v>41885</v>
      </c>
      <c r="U12" s="3">
        <f ca="1"/>
        <v>41886</v>
      </c>
      <c r="V12" s="3">
        <f ca="1"/>
        <v>41887</v>
      </c>
      <c r="W12" s="34">
        <f ca="1"/>
        <v>41888</v>
      </c>
      <c r="X12" s="34">
        <f ca="1"/>
        <v>41889</v>
      </c>
      <c r="Y12" s="4"/>
      <c r="Z12" s="3" t="str">
        <f t="array" aca="1" ref="Z12:AF16" ca="1">IF(MONTH(DATE(YEAR(Z10),MONTH(Z10),1)) &lt;&gt;MONTH(DATE(YEAR(Z10),MONTH(Z10),1)- (WEEKDAY(DATE(YEAR(Z10),MONTH(Z10),1),2)-1) +{0;1;2;3;4;5}*7+{1,2,3,4,5,6,7}-1)," ", DATE(YEAR(Z10),MONTH(Z10),1)- (WEEKDAY(DATE(YEAR(Z10),MONTH(Z10),1),2)-1) +{0;1;2;3;4;5}*7+{1,2,3,4,5,6,7}-1)</f>
        <v xml:space="preserve"> </v>
      </c>
      <c r="AA12" s="3" t="str">
        <f ca="1"/>
        <v xml:space="preserve"> </v>
      </c>
      <c r="AB12" s="3">
        <f ca="1"/>
        <v>41913</v>
      </c>
      <c r="AC12" s="3">
        <f ca="1"/>
        <v>41914</v>
      </c>
      <c r="AD12" s="3">
        <f ca="1"/>
        <v>41915</v>
      </c>
      <c r="AE12" s="34">
        <f ca="1"/>
        <v>41916</v>
      </c>
      <c r="AF12" s="34">
        <f ca="1"/>
        <v>41917</v>
      </c>
      <c r="AG12" s="4"/>
      <c r="AH12" s="3" t="str">
        <f t="array" aca="1" ref="AH12:AN16" ca="1">IF(MONTH(DATE(YEAR(AH10),MONTH(AH10),1)) &lt;&gt;MONTH(DATE(YEAR(AH10),MONTH(AH10),1)- (WEEKDAY(DATE(YEAR(AH10),MONTH(AH10),1),2)-1) +{0;1;2;3;4;5}*7+{1,2,3,4,5,6,7}-1)," ", DATE(YEAR(AH10),MONTH(AH10),1)- (WEEKDAY(DATE(YEAR(AH10),MONTH(AH10),1),2)-1) +{0;1;2;3;4;5}*7+{1,2,3,4,5,6,7}-1)</f>
        <v xml:space="preserve"> </v>
      </c>
      <c r="AI12" s="3" t="str">
        <f ca="1"/>
        <v xml:space="preserve"> </v>
      </c>
      <c r="AJ12" s="3" t="str">
        <f ca="1"/>
        <v xml:space="preserve"> </v>
      </c>
      <c r="AK12" s="3" t="str">
        <f ca="1"/>
        <v xml:space="preserve"> </v>
      </c>
      <c r="AL12" s="3" t="str">
        <f ca="1"/>
        <v xml:space="preserve"> </v>
      </c>
      <c r="AM12" s="34">
        <f ca="1"/>
        <v>41944</v>
      </c>
      <c r="AN12" s="34">
        <f ca="1"/>
        <v>41945</v>
      </c>
      <c r="AO12" s="4"/>
      <c r="AP12" s="3">
        <f t="array" aca="1" ref="AP12:AV16" ca="1">IF(MONTH(DATE(YEAR(AP10),MONTH(AP10),1)) &lt;&gt;MONTH(DATE(YEAR(AP10),MONTH(AP10),1)- (WEEKDAY(DATE(YEAR(AP10),MONTH(AP10),1),2)-1) +{0;1;2;3;4;5}*7+{1,2,3,4,5,6,7}-1)," ", DATE(YEAR(AP10),MONTH(AP10),1)- (WEEKDAY(DATE(YEAR(AP10),MONTH(AP10),1),2)-1) +{0;1;2;3;4;5}*7+{1,2,3,4,5,6,7}-1)</f>
        <v>41974</v>
      </c>
      <c r="AQ12" s="3">
        <f ca="1"/>
        <v>41975</v>
      </c>
      <c r="AR12" s="3">
        <f ca="1"/>
        <v>41976</v>
      </c>
      <c r="AS12" s="3">
        <f ca="1"/>
        <v>41977</v>
      </c>
      <c r="AT12" s="3">
        <f ca="1"/>
        <v>41978</v>
      </c>
      <c r="AU12" s="34">
        <f ca="1"/>
        <v>41979</v>
      </c>
      <c r="AV12" s="34">
        <f ca="1"/>
        <v>41980</v>
      </c>
      <c r="AW12" s="4"/>
    </row>
    <row r="13" spans="1:49" ht="24.95" customHeight="1" x14ac:dyDescent="0.3">
      <c r="A13" s="4"/>
      <c r="B13" s="3">
        <f ca="1"/>
        <v>41827</v>
      </c>
      <c r="C13" s="3">
        <f ca="1"/>
        <v>41828</v>
      </c>
      <c r="D13" s="3">
        <f ca="1"/>
        <v>41829</v>
      </c>
      <c r="E13" s="3">
        <f ca="1"/>
        <v>41830</v>
      </c>
      <c r="F13" s="3">
        <f ca="1"/>
        <v>41831</v>
      </c>
      <c r="G13" s="34">
        <f ca="1"/>
        <v>41832</v>
      </c>
      <c r="H13" s="34">
        <f ca="1"/>
        <v>41833</v>
      </c>
      <c r="I13" s="4"/>
      <c r="J13" s="3">
        <f ca="1"/>
        <v>41855</v>
      </c>
      <c r="K13" s="3">
        <f ca="1"/>
        <v>41856</v>
      </c>
      <c r="L13" s="3">
        <f ca="1"/>
        <v>41857</v>
      </c>
      <c r="M13" s="3">
        <f ca="1"/>
        <v>41858</v>
      </c>
      <c r="N13" s="3">
        <f ca="1"/>
        <v>41859</v>
      </c>
      <c r="O13" s="34">
        <f ca="1"/>
        <v>41860</v>
      </c>
      <c r="P13" s="34">
        <f ca="1"/>
        <v>41861</v>
      </c>
      <c r="Q13" s="4"/>
      <c r="R13" s="3">
        <f ca="1"/>
        <v>41890</v>
      </c>
      <c r="S13" s="3">
        <f ca="1"/>
        <v>41891</v>
      </c>
      <c r="T13" s="3">
        <f ca="1"/>
        <v>41892</v>
      </c>
      <c r="U13" s="3">
        <f ca="1"/>
        <v>41893</v>
      </c>
      <c r="V13" s="3">
        <f ca="1"/>
        <v>41894</v>
      </c>
      <c r="W13" s="34">
        <f ca="1"/>
        <v>41895</v>
      </c>
      <c r="X13" s="34">
        <f ca="1"/>
        <v>41896</v>
      </c>
      <c r="Y13" s="4"/>
      <c r="Z13" s="3">
        <f ca="1"/>
        <v>41918</v>
      </c>
      <c r="AA13" s="3">
        <f ca="1"/>
        <v>41919</v>
      </c>
      <c r="AB13" s="3">
        <f ca="1"/>
        <v>41920</v>
      </c>
      <c r="AC13" s="3">
        <f ca="1"/>
        <v>41921</v>
      </c>
      <c r="AD13" s="3">
        <f ca="1"/>
        <v>41922</v>
      </c>
      <c r="AE13" s="34">
        <f ca="1"/>
        <v>41923</v>
      </c>
      <c r="AF13" s="34">
        <f ca="1"/>
        <v>41924</v>
      </c>
      <c r="AG13" s="4"/>
      <c r="AH13" s="3">
        <f ca="1"/>
        <v>41946</v>
      </c>
      <c r="AI13" s="3">
        <f ca="1"/>
        <v>41947</v>
      </c>
      <c r="AJ13" s="3">
        <f ca="1"/>
        <v>41948</v>
      </c>
      <c r="AK13" s="3">
        <f ca="1"/>
        <v>41949</v>
      </c>
      <c r="AL13" s="3">
        <f ca="1"/>
        <v>41950</v>
      </c>
      <c r="AM13" s="34">
        <f ca="1"/>
        <v>41951</v>
      </c>
      <c r="AN13" s="34">
        <f ca="1"/>
        <v>41952</v>
      </c>
      <c r="AO13" s="4"/>
      <c r="AP13" s="3">
        <f ca="1"/>
        <v>41981</v>
      </c>
      <c r="AQ13" s="3">
        <f ca="1"/>
        <v>41982</v>
      </c>
      <c r="AR13" s="3">
        <f ca="1"/>
        <v>41983</v>
      </c>
      <c r="AS13" s="3">
        <f ca="1"/>
        <v>41984</v>
      </c>
      <c r="AT13" s="3">
        <f ca="1"/>
        <v>41985</v>
      </c>
      <c r="AU13" s="34">
        <f ca="1"/>
        <v>41986</v>
      </c>
      <c r="AV13" s="34">
        <f ca="1"/>
        <v>41987</v>
      </c>
      <c r="AW13" s="4"/>
    </row>
    <row r="14" spans="1:49" ht="24.95" customHeight="1" x14ac:dyDescent="0.3">
      <c r="A14" s="4"/>
      <c r="B14" s="3">
        <f ca="1"/>
        <v>41834</v>
      </c>
      <c r="C14" s="3">
        <f ca="1"/>
        <v>41835</v>
      </c>
      <c r="D14" s="3">
        <f ca="1"/>
        <v>41836</v>
      </c>
      <c r="E14" s="3">
        <f ca="1"/>
        <v>41837</v>
      </c>
      <c r="F14" s="3">
        <f ca="1"/>
        <v>41838</v>
      </c>
      <c r="G14" s="34">
        <f ca="1"/>
        <v>41839</v>
      </c>
      <c r="H14" s="34">
        <f ca="1"/>
        <v>41840</v>
      </c>
      <c r="I14" s="4"/>
      <c r="J14" s="3">
        <f ca="1"/>
        <v>41862</v>
      </c>
      <c r="K14" s="3">
        <f ca="1"/>
        <v>41863</v>
      </c>
      <c r="L14" s="3">
        <f ca="1"/>
        <v>41864</v>
      </c>
      <c r="M14" s="3">
        <f ca="1"/>
        <v>41865</v>
      </c>
      <c r="N14" s="3">
        <f ca="1"/>
        <v>41866</v>
      </c>
      <c r="O14" s="34">
        <f ca="1"/>
        <v>41867</v>
      </c>
      <c r="P14" s="34">
        <f ca="1"/>
        <v>41868</v>
      </c>
      <c r="Q14" s="4"/>
      <c r="R14" s="3">
        <f ca="1"/>
        <v>41897</v>
      </c>
      <c r="S14" s="3">
        <f ca="1"/>
        <v>41898</v>
      </c>
      <c r="T14" s="3">
        <f ca="1"/>
        <v>41899</v>
      </c>
      <c r="U14" s="3">
        <f ca="1"/>
        <v>41900</v>
      </c>
      <c r="V14" s="3">
        <f ca="1"/>
        <v>41901</v>
      </c>
      <c r="W14" s="34">
        <f ca="1"/>
        <v>41902</v>
      </c>
      <c r="X14" s="34">
        <f ca="1"/>
        <v>41903</v>
      </c>
      <c r="Y14" s="4"/>
      <c r="Z14" s="3">
        <f ca="1"/>
        <v>41925</v>
      </c>
      <c r="AA14" s="3">
        <f ca="1"/>
        <v>41926</v>
      </c>
      <c r="AB14" s="3">
        <f ca="1"/>
        <v>41927</v>
      </c>
      <c r="AC14" s="3">
        <f ca="1"/>
        <v>41928</v>
      </c>
      <c r="AD14" s="3">
        <f ca="1"/>
        <v>41929</v>
      </c>
      <c r="AE14" s="34">
        <f ca="1"/>
        <v>41930</v>
      </c>
      <c r="AF14" s="34">
        <f ca="1"/>
        <v>41931</v>
      </c>
      <c r="AG14" s="4"/>
      <c r="AH14" s="3">
        <f ca="1"/>
        <v>41953</v>
      </c>
      <c r="AI14" s="3">
        <f ca="1"/>
        <v>41954</v>
      </c>
      <c r="AJ14" s="3">
        <f ca="1"/>
        <v>41955</v>
      </c>
      <c r="AK14" s="3">
        <f ca="1"/>
        <v>41956</v>
      </c>
      <c r="AL14" s="3">
        <f ca="1"/>
        <v>41957</v>
      </c>
      <c r="AM14" s="34">
        <f ca="1"/>
        <v>41958</v>
      </c>
      <c r="AN14" s="34">
        <f ca="1"/>
        <v>41959</v>
      </c>
      <c r="AO14" s="4"/>
      <c r="AP14" s="3">
        <f ca="1"/>
        <v>41988</v>
      </c>
      <c r="AQ14" s="3">
        <f ca="1"/>
        <v>41989</v>
      </c>
      <c r="AR14" s="3">
        <f ca="1"/>
        <v>41990</v>
      </c>
      <c r="AS14" s="3">
        <f ca="1"/>
        <v>41991</v>
      </c>
      <c r="AT14" s="3">
        <f ca="1"/>
        <v>41992</v>
      </c>
      <c r="AU14" s="34">
        <f ca="1"/>
        <v>41993</v>
      </c>
      <c r="AV14" s="34">
        <f ca="1"/>
        <v>41994</v>
      </c>
      <c r="AW14" s="4"/>
    </row>
    <row r="15" spans="1:49" ht="24.95" customHeight="1" x14ac:dyDescent="0.3">
      <c r="A15" s="4"/>
      <c r="B15" s="3">
        <f ca="1"/>
        <v>41841</v>
      </c>
      <c r="C15" s="3">
        <f ca="1"/>
        <v>41842</v>
      </c>
      <c r="D15" s="3">
        <f ca="1"/>
        <v>41843</v>
      </c>
      <c r="E15" s="3">
        <f ca="1"/>
        <v>41844</v>
      </c>
      <c r="F15" s="3">
        <f ca="1"/>
        <v>41845</v>
      </c>
      <c r="G15" s="34">
        <f ca="1"/>
        <v>41846</v>
      </c>
      <c r="H15" s="34">
        <f ca="1"/>
        <v>41847</v>
      </c>
      <c r="I15" s="4"/>
      <c r="J15" s="3">
        <f ca="1"/>
        <v>41869</v>
      </c>
      <c r="K15" s="3">
        <f ca="1"/>
        <v>41870</v>
      </c>
      <c r="L15" s="3">
        <f ca="1"/>
        <v>41871</v>
      </c>
      <c r="M15" s="3">
        <f ca="1"/>
        <v>41872</v>
      </c>
      <c r="N15" s="3">
        <f ca="1"/>
        <v>41873</v>
      </c>
      <c r="O15" s="34">
        <f ca="1"/>
        <v>41874</v>
      </c>
      <c r="P15" s="34">
        <f ca="1"/>
        <v>41875</v>
      </c>
      <c r="Q15" s="4"/>
      <c r="R15" s="3">
        <f ca="1"/>
        <v>41904</v>
      </c>
      <c r="S15" s="3">
        <f ca="1"/>
        <v>41905</v>
      </c>
      <c r="T15" s="3">
        <f ca="1"/>
        <v>41906</v>
      </c>
      <c r="U15" s="3">
        <f ca="1"/>
        <v>41907</v>
      </c>
      <c r="V15" s="3">
        <f ca="1"/>
        <v>41908</v>
      </c>
      <c r="W15" s="34">
        <f ca="1"/>
        <v>41909</v>
      </c>
      <c r="X15" s="34">
        <f ca="1"/>
        <v>41910</v>
      </c>
      <c r="Y15" s="4"/>
      <c r="Z15" s="3">
        <f ca="1"/>
        <v>41932</v>
      </c>
      <c r="AA15" s="3">
        <f ca="1"/>
        <v>41933</v>
      </c>
      <c r="AB15" s="3">
        <f ca="1"/>
        <v>41934</v>
      </c>
      <c r="AC15" s="3">
        <f ca="1"/>
        <v>41935</v>
      </c>
      <c r="AD15" s="3">
        <f ca="1"/>
        <v>41936</v>
      </c>
      <c r="AE15" s="34">
        <f ca="1"/>
        <v>41937</v>
      </c>
      <c r="AF15" s="34">
        <f ca="1"/>
        <v>41938</v>
      </c>
      <c r="AG15" s="4"/>
      <c r="AH15" s="3">
        <f ca="1"/>
        <v>41960</v>
      </c>
      <c r="AI15" s="3">
        <f ca="1"/>
        <v>41961</v>
      </c>
      <c r="AJ15" s="3">
        <f ca="1"/>
        <v>41962</v>
      </c>
      <c r="AK15" s="3">
        <f ca="1"/>
        <v>41963</v>
      </c>
      <c r="AL15" s="3">
        <f ca="1"/>
        <v>41964</v>
      </c>
      <c r="AM15" s="34">
        <f ca="1"/>
        <v>41965</v>
      </c>
      <c r="AN15" s="34">
        <f ca="1"/>
        <v>41966</v>
      </c>
      <c r="AO15" s="4"/>
      <c r="AP15" s="3">
        <f ca="1"/>
        <v>41995</v>
      </c>
      <c r="AQ15" s="3">
        <f ca="1"/>
        <v>41996</v>
      </c>
      <c r="AR15" s="3">
        <f ca="1"/>
        <v>41997</v>
      </c>
      <c r="AS15" s="3">
        <f ca="1"/>
        <v>41998</v>
      </c>
      <c r="AT15" s="3">
        <f ca="1"/>
        <v>41999</v>
      </c>
      <c r="AU15" s="34">
        <f ca="1"/>
        <v>42000</v>
      </c>
      <c r="AV15" s="34">
        <f ca="1"/>
        <v>42001</v>
      </c>
      <c r="AW15" s="4"/>
    </row>
    <row r="16" spans="1:49" ht="24.95" customHeight="1" x14ac:dyDescent="0.3">
      <c r="A16" s="4"/>
      <c r="B16" s="3">
        <f ca="1"/>
        <v>41848</v>
      </c>
      <c r="C16" s="3">
        <f ca="1"/>
        <v>41849</v>
      </c>
      <c r="D16" s="3">
        <f ca="1"/>
        <v>41850</v>
      </c>
      <c r="E16" s="3">
        <f ca="1"/>
        <v>41851</v>
      </c>
      <c r="F16" s="3" t="str">
        <f ca="1"/>
        <v xml:space="preserve"> </v>
      </c>
      <c r="G16" s="34" t="str">
        <f ca="1"/>
        <v xml:space="preserve"> </v>
      </c>
      <c r="H16" s="34" t="str">
        <f ca="1"/>
        <v xml:space="preserve"> </v>
      </c>
      <c r="I16" s="4"/>
      <c r="J16" s="3">
        <f ca="1"/>
        <v>41876</v>
      </c>
      <c r="K16" s="3">
        <f ca="1"/>
        <v>41877</v>
      </c>
      <c r="L16" s="3">
        <f ca="1"/>
        <v>41878</v>
      </c>
      <c r="M16" s="3">
        <f ca="1"/>
        <v>41879</v>
      </c>
      <c r="N16" s="3">
        <f ca="1"/>
        <v>41880</v>
      </c>
      <c r="O16" s="34">
        <f ca="1"/>
        <v>41881</v>
      </c>
      <c r="P16" s="34">
        <f ca="1"/>
        <v>41882</v>
      </c>
      <c r="Q16" s="4"/>
      <c r="R16" s="3">
        <f ca="1"/>
        <v>41911</v>
      </c>
      <c r="S16" s="3">
        <f ca="1"/>
        <v>41912</v>
      </c>
      <c r="T16" s="3" t="str">
        <f ca="1"/>
        <v xml:space="preserve"> </v>
      </c>
      <c r="U16" s="3" t="str">
        <f ca="1"/>
        <v xml:space="preserve"> </v>
      </c>
      <c r="V16" s="3" t="str">
        <f ca="1"/>
        <v xml:space="preserve"> </v>
      </c>
      <c r="W16" s="34" t="str">
        <f ca="1"/>
        <v xml:space="preserve"> </v>
      </c>
      <c r="X16" s="34" t="str">
        <f ca="1"/>
        <v xml:space="preserve"> </v>
      </c>
      <c r="Y16" s="4"/>
      <c r="Z16" s="3">
        <f ca="1"/>
        <v>41939</v>
      </c>
      <c r="AA16" s="3">
        <f ca="1"/>
        <v>41940</v>
      </c>
      <c r="AB16" s="3">
        <f ca="1"/>
        <v>41941</v>
      </c>
      <c r="AC16" s="3">
        <f ca="1"/>
        <v>41942</v>
      </c>
      <c r="AD16" s="3">
        <f ca="1"/>
        <v>41943</v>
      </c>
      <c r="AE16" s="34" t="str">
        <f ca="1"/>
        <v xml:space="preserve"> </v>
      </c>
      <c r="AF16" s="34" t="str">
        <f ca="1"/>
        <v xml:space="preserve"> </v>
      </c>
      <c r="AG16" s="4"/>
      <c r="AH16" s="3">
        <f ca="1"/>
        <v>41967</v>
      </c>
      <c r="AI16" s="3">
        <f ca="1"/>
        <v>41968</v>
      </c>
      <c r="AJ16" s="3">
        <f ca="1"/>
        <v>41969</v>
      </c>
      <c r="AK16" s="3">
        <f ca="1"/>
        <v>41970</v>
      </c>
      <c r="AL16" s="3">
        <f ca="1"/>
        <v>41971</v>
      </c>
      <c r="AM16" s="34">
        <f ca="1"/>
        <v>41972</v>
      </c>
      <c r="AN16" s="34">
        <f ca="1"/>
        <v>41973</v>
      </c>
      <c r="AO16" s="4"/>
      <c r="AP16" s="3">
        <f ca="1"/>
        <v>42002</v>
      </c>
      <c r="AQ16" s="3">
        <f ca="1"/>
        <v>42003</v>
      </c>
      <c r="AR16" s="3">
        <f ca="1"/>
        <v>42004</v>
      </c>
      <c r="AS16" s="3" t="str">
        <f ca="1"/>
        <v xml:space="preserve"> </v>
      </c>
      <c r="AT16" s="3" t="str">
        <f ca="1"/>
        <v xml:space="preserve"> </v>
      </c>
      <c r="AU16" s="34" t="str">
        <f ca="1"/>
        <v xml:space="preserve"> </v>
      </c>
      <c r="AV16" s="34" t="str">
        <f ca="1"/>
        <v xml:space="preserve"> </v>
      </c>
      <c r="AW16" s="4"/>
    </row>
    <row r="17" spans="1:49" ht="24.9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24.95" customHeight="1" x14ac:dyDescent="0.3">
      <c r="B18" s="1" t="str">
        <f ca="1">"'"&amp;LEFT(MID(CELL("filename",$A1),FIND("]",CELL("filename",$A1))+1,65535),4)&amp;"-Таблица"&amp;"!"&amp;"'"&amp;"$E$5"</f>
        <v>'2014-Таблица!'$E$5</v>
      </c>
      <c r="K18" s="1">
        <f>('2014-Таблица'!E5)</f>
        <v>18</v>
      </c>
      <c r="Q18"/>
    </row>
    <row r="19" spans="1:49" ht="24.95" customHeight="1" x14ac:dyDescent="0.3">
      <c r="B19" s="1" t="s">
        <v>18</v>
      </c>
    </row>
    <row r="20" spans="1:49" ht="24.95" customHeight="1" x14ac:dyDescent="0.3">
      <c r="B20" s="1" t="s">
        <v>19</v>
      </c>
    </row>
    <row r="21" spans="1:49" ht="24.95" customHeight="1" x14ac:dyDescent="0.3">
      <c r="B21" s="1" t="s">
        <v>21</v>
      </c>
    </row>
    <row r="22" spans="1:49" ht="24.95" customHeight="1" x14ac:dyDescent="0.3">
      <c r="B22" s="37"/>
    </row>
    <row r="23" spans="1:49" ht="24.95" customHeight="1" x14ac:dyDescent="0.3">
      <c r="B23" s="1" t="e">
        <f ca="1">INDIRECT(B18)</f>
        <v>#REF!</v>
      </c>
    </row>
  </sheetData>
  <mergeCells count="13">
    <mergeCell ref="AH10:AN10"/>
    <mergeCell ref="AP10:AV10"/>
    <mergeCell ref="B1:AV1"/>
    <mergeCell ref="B2:H2"/>
    <mergeCell ref="J2:P2"/>
    <mergeCell ref="R2:X2"/>
    <mergeCell ref="Z2:AF2"/>
    <mergeCell ref="AH2:AN2"/>
    <mergeCell ref="AP2:AV2"/>
    <mergeCell ref="B10:H10"/>
    <mergeCell ref="J10:P10"/>
    <mergeCell ref="R10:X10"/>
    <mergeCell ref="Z10:AF10"/>
  </mergeCells>
  <conditionalFormatting sqref="J4:P8">
    <cfRule type="expression" dxfId="58" priority="1">
      <formula>COUNTIF(J4,"="&amp;DATE(YEAR(DATEVALUE("1.1."&amp;(LEFT(MID(CELL("filename",$A1),FIND("]",CELL("filename",$A1))+1,65535),4)))),2,DAY($K$18)))&gt;0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5F8CB7-9FEB-4655-ADF5-C1CDA395913A}">
            <xm:f>COUNTIF(B4,"="&amp;DATE(YEAR(DATEVALUE("1.1."&amp;(LEFT(MID(CELL("filename",$A1),FIND("]",CELL("filename",$A1))+1,65535),4)))),1,DAY('2014-Таблица'!$C$4)))&gt;0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B4:H8</xm:sqref>
        </x14:conditionalFormatting>
        <x14:conditionalFormatting xmlns:xm="http://schemas.microsoft.com/office/excel/2006/main">
          <x14:cfRule type="expression" priority="2" id="{BC8B2688-9078-4E2D-8589-05FF42E87080}">
            <xm:f>COUNTIF(J4,"="&amp;DATE(YEAR(DATEVALUE("1.1."&amp;(LEFT(MID(CELL("filename",$A1),FIND("]",CELL("filename",$A1))+1,65535),4)))),2,DAY('2014-Таблица'!$E$4)))&gt;0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J4:P8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4"/>
  <sheetViews>
    <sheetView workbookViewId="0">
      <selection activeCell="F19" sqref="F19"/>
    </sheetView>
  </sheetViews>
  <sheetFormatPr defaultRowHeight="15" x14ac:dyDescent="0.25"/>
  <cols>
    <col min="1" max="1" width="1.5703125" style="5" customWidth="1"/>
    <col min="2" max="2" width="21.85546875" style="6" customWidth="1"/>
    <col min="3" max="26" width="9.7109375" style="5" customWidth="1"/>
    <col min="27" max="27" width="10.7109375" style="5" customWidth="1"/>
    <col min="28" max="16384" width="9.140625" style="5"/>
  </cols>
  <sheetData>
    <row r="1" spans="2:27" ht="9" customHeight="1" thickBot="1" x14ac:dyDescent="0.3"/>
    <row r="2" spans="2:27" ht="35.25" customHeight="1" thickBot="1" x14ac:dyDescent="0.3">
      <c r="B2" s="48" t="s">
        <v>7</v>
      </c>
      <c r="C2" s="47">
        <f ca="1">DATE(YEAR(DATEVALUE("1.1."&amp;(LEFT(MID(CELL("filename",$A1),FIND("]",CELL("filename",$A1))+1,65535),4)))),1,1)</f>
        <v>42005</v>
      </c>
      <c r="D2" s="47"/>
      <c r="E2" s="47">
        <f ca="1">DATE(YEAR(DATEVALUE("1.1."&amp;(LEFT(MID(CELL("filename",$A1),FIND("]",CELL("filename",$A1))+1,65535),4)))),2,1)</f>
        <v>42036</v>
      </c>
      <c r="F2" s="47"/>
      <c r="G2" s="47">
        <f ca="1">DATE(YEAR(DATEVALUE("1.1."&amp;(LEFT(MID(CELL("filename",$A1),FIND("]",CELL("filename",$A1))+1,65535),4)))),3,1)</f>
        <v>42064</v>
      </c>
      <c r="H2" s="47"/>
      <c r="I2" s="47">
        <f ca="1">DATE(YEAR(DATEVALUE("1.1."&amp;(LEFT(MID(CELL("filename",$A1),FIND("]",CELL("filename",$A1))+1,65535),4)))),4,1)</f>
        <v>42095</v>
      </c>
      <c r="J2" s="47"/>
      <c r="K2" s="47">
        <f ca="1">DATE(YEAR(DATEVALUE("1.1."&amp;(LEFT(MID(CELL("filename",$A1),FIND("]",CELL("filename",$A1))+1,65535),4)))),5,1)</f>
        <v>42125</v>
      </c>
      <c r="L2" s="47"/>
      <c r="M2" s="47">
        <f ca="1">DATE(YEAR(DATEVALUE("1.1."&amp;(LEFT(MID(CELL("filename",$A1),FIND("]",CELL("filename",$A1))+1,65535),4)))),6,1)</f>
        <v>42156</v>
      </c>
      <c r="N2" s="47"/>
      <c r="O2" s="47">
        <f ca="1">DATE(YEAR(DATEVALUE("1.1."&amp;(LEFT(MID(CELL("filename",$A1),FIND("]",CELL("filename",$A1))+1,65535),4)))),7,1)</f>
        <v>42186</v>
      </c>
      <c r="P2" s="47"/>
      <c r="Q2" s="47">
        <f ca="1">DATE(YEAR(DATEVALUE("1.1."&amp;(LEFT(MID(CELL("filename",$A1),FIND("]",CELL("filename",$A1))+1,65535),4)))),8,1)</f>
        <v>42217</v>
      </c>
      <c r="R2" s="47"/>
      <c r="S2" s="47">
        <f ca="1">DATE(YEAR(DATEVALUE("1.1."&amp;(LEFT(MID(CELL("filename",$A1),FIND("]",CELL("filename",$A1))+1,65535),4)))),9,1)</f>
        <v>42248</v>
      </c>
      <c r="T2" s="47"/>
      <c r="U2" s="47">
        <f ca="1">DATE(YEAR(DATEVALUE("1.1."&amp;(LEFT(MID(CELL("filename",$A1),FIND("]",CELL("filename",$A1))+1,65535),4)))),10,1)</f>
        <v>42278</v>
      </c>
      <c r="V2" s="47"/>
      <c r="W2" s="47">
        <f ca="1">DATE(YEAR(DATEVALUE("1.1."&amp;(LEFT(MID(CELL("filename",$A1),FIND("]",CELL("filename",$A1))+1,65535),4)))),11,1)</f>
        <v>42309</v>
      </c>
      <c r="X2" s="47"/>
      <c r="Y2" s="47">
        <f ca="1">DATE(YEAR(DATEVALUE("1.1."&amp;(LEFT(MID(CELL("filename",$A1),FIND("]",CELL("filename",$A1))+1,65535),4)))),12,1)</f>
        <v>42339</v>
      </c>
      <c r="Z2" s="47"/>
      <c r="AA2" s="38" t="s">
        <v>10</v>
      </c>
    </row>
    <row r="3" spans="2:27" ht="15" customHeight="1" thickBot="1" x14ac:dyDescent="0.3">
      <c r="B3" s="48"/>
      <c r="C3" s="7" t="s">
        <v>9</v>
      </c>
      <c r="D3" s="7" t="s">
        <v>11</v>
      </c>
      <c r="E3" s="19" t="s">
        <v>9</v>
      </c>
      <c r="F3" s="7" t="s">
        <v>11</v>
      </c>
      <c r="G3" s="7" t="s">
        <v>9</v>
      </c>
      <c r="H3" s="7" t="s">
        <v>11</v>
      </c>
      <c r="I3" s="19" t="s">
        <v>9</v>
      </c>
      <c r="J3" s="7" t="s">
        <v>11</v>
      </c>
      <c r="K3" s="19" t="s">
        <v>9</v>
      </c>
      <c r="L3" s="7" t="s">
        <v>11</v>
      </c>
      <c r="M3" s="19" t="s">
        <v>9</v>
      </c>
      <c r="N3" s="7" t="s">
        <v>11</v>
      </c>
      <c r="O3" s="19" t="s">
        <v>9</v>
      </c>
      <c r="P3" s="7" t="s">
        <v>11</v>
      </c>
      <c r="Q3" s="19" t="s">
        <v>9</v>
      </c>
      <c r="R3" s="7" t="s">
        <v>11</v>
      </c>
      <c r="S3" s="19" t="s">
        <v>9</v>
      </c>
      <c r="T3" s="7" t="s">
        <v>11</v>
      </c>
      <c r="U3" s="19" t="s">
        <v>9</v>
      </c>
      <c r="V3" s="7" t="s">
        <v>11</v>
      </c>
      <c r="W3" s="19" t="s">
        <v>9</v>
      </c>
      <c r="X3" s="7" t="s">
        <v>11</v>
      </c>
      <c r="Y3" s="19" t="s">
        <v>9</v>
      </c>
      <c r="Z3" s="7" t="s">
        <v>11</v>
      </c>
      <c r="AA3" s="39"/>
    </row>
    <row r="4" spans="2:27" ht="15" customHeight="1" x14ac:dyDescent="0.25">
      <c r="B4" s="40" t="s">
        <v>8</v>
      </c>
      <c r="C4" s="8">
        <v>10</v>
      </c>
      <c r="D4" s="20">
        <v>2</v>
      </c>
      <c r="E4" s="16">
        <v>4</v>
      </c>
      <c r="F4" s="20">
        <v>2</v>
      </c>
      <c r="G4" s="16">
        <v>18</v>
      </c>
      <c r="H4" s="20">
        <v>4</v>
      </c>
      <c r="I4" s="16">
        <v>8</v>
      </c>
      <c r="J4" s="20">
        <v>4</v>
      </c>
      <c r="K4" s="16">
        <v>13</v>
      </c>
      <c r="L4" s="20">
        <v>4</v>
      </c>
      <c r="M4" s="16">
        <v>17</v>
      </c>
      <c r="N4" s="20">
        <v>4</v>
      </c>
      <c r="O4" s="16">
        <v>15</v>
      </c>
      <c r="P4" s="20">
        <v>4</v>
      </c>
      <c r="Q4" s="16">
        <v>12</v>
      </c>
      <c r="R4" s="20">
        <v>4</v>
      </c>
      <c r="S4" s="16">
        <v>2</v>
      </c>
      <c r="T4" s="20">
        <v>4</v>
      </c>
      <c r="U4" s="16">
        <v>7</v>
      </c>
      <c r="V4" s="20">
        <v>4</v>
      </c>
      <c r="W4" s="16">
        <v>11</v>
      </c>
      <c r="X4" s="20">
        <v>4</v>
      </c>
      <c r="Y4" s="16">
        <v>9</v>
      </c>
      <c r="Z4" s="20">
        <v>4</v>
      </c>
      <c r="AA4" s="27">
        <f>SUM(D4:D8,F4:F8,H4:H8,J4:J8,L4:L8,N4:N8,P4:P8,R4:R8,T4:T8,V4:V8,X4:X8,Z4:Z8,)</f>
        <v>76</v>
      </c>
    </row>
    <row r="5" spans="2:27" ht="15" customHeight="1" x14ac:dyDescent="0.25">
      <c r="B5" s="41"/>
      <c r="C5" s="9">
        <v>30</v>
      </c>
      <c r="D5" s="21">
        <v>4</v>
      </c>
      <c r="E5" s="17">
        <v>18</v>
      </c>
      <c r="F5" s="21">
        <v>4</v>
      </c>
      <c r="G5" s="17"/>
      <c r="H5" s="21"/>
      <c r="I5" s="17">
        <v>22</v>
      </c>
      <c r="J5" s="21">
        <v>4</v>
      </c>
      <c r="K5" s="17">
        <v>27</v>
      </c>
      <c r="L5" s="21">
        <v>4</v>
      </c>
      <c r="M5" s="17"/>
      <c r="N5" s="21"/>
      <c r="O5" s="17"/>
      <c r="P5" s="21"/>
      <c r="Q5" s="17"/>
      <c r="R5" s="21"/>
      <c r="S5" s="17">
        <v>16</v>
      </c>
      <c r="T5" s="21">
        <v>4</v>
      </c>
      <c r="U5" s="17">
        <v>21</v>
      </c>
      <c r="V5" s="21">
        <v>4</v>
      </c>
      <c r="W5" s="17">
        <v>25</v>
      </c>
      <c r="X5" s="21">
        <v>4</v>
      </c>
      <c r="Y5" s="17"/>
      <c r="Z5" s="21"/>
      <c r="AA5" s="28"/>
    </row>
    <row r="6" spans="2:27" ht="15" customHeight="1" x14ac:dyDescent="0.25">
      <c r="B6" s="15"/>
      <c r="C6" s="9"/>
      <c r="D6" s="21"/>
      <c r="E6" s="17">
        <v>25</v>
      </c>
      <c r="F6" s="21">
        <v>4</v>
      </c>
      <c r="G6" s="17"/>
      <c r="H6" s="21"/>
      <c r="I6" s="17"/>
      <c r="J6" s="21"/>
      <c r="K6" s="17"/>
      <c r="L6" s="21"/>
      <c r="M6" s="17"/>
      <c r="N6" s="21"/>
      <c r="O6" s="17"/>
      <c r="P6" s="21"/>
      <c r="Q6" s="17"/>
      <c r="R6" s="21"/>
      <c r="S6" s="17"/>
      <c r="T6" s="21"/>
      <c r="U6" s="17"/>
      <c r="V6" s="21"/>
      <c r="W6" s="17"/>
      <c r="X6" s="21"/>
      <c r="Y6" s="17"/>
      <c r="Z6" s="21"/>
      <c r="AA6" s="28"/>
    </row>
    <row r="7" spans="2:27" ht="15" customHeight="1" x14ac:dyDescent="0.25">
      <c r="B7" s="42" t="s">
        <v>12</v>
      </c>
      <c r="C7" s="9"/>
      <c r="D7" s="21"/>
      <c r="E7" s="17"/>
      <c r="F7" s="21"/>
      <c r="G7" s="17"/>
      <c r="H7" s="21"/>
      <c r="I7" s="17"/>
      <c r="J7" s="21"/>
      <c r="K7" s="17"/>
      <c r="L7" s="21"/>
      <c r="M7" s="17"/>
      <c r="N7" s="21"/>
      <c r="O7" s="17"/>
      <c r="P7" s="21"/>
      <c r="Q7" s="17"/>
      <c r="R7" s="21"/>
      <c r="S7" s="17"/>
      <c r="T7" s="21"/>
      <c r="U7" s="17"/>
      <c r="V7" s="21"/>
      <c r="W7" s="17"/>
      <c r="X7" s="21"/>
      <c r="Y7" s="17"/>
      <c r="Z7" s="21"/>
      <c r="AA7" s="28"/>
    </row>
    <row r="8" spans="2:27" ht="15" customHeight="1" thickBot="1" x14ac:dyDescent="0.3">
      <c r="B8" s="43"/>
      <c r="C8" s="10"/>
      <c r="D8" s="22"/>
      <c r="E8" s="18"/>
      <c r="F8" s="22"/>
      <c r="G8" s="18"/>
      <c r="H8" s="22"/>
      <c r="I8" s="18"/>
      <c r="J8" s="22"/>
      <c r="K8" s="18"/>
      <c r="L8" s="22"/>
      <c r="M8" s="18"/>
      <c r="N8" s="22"/>
      <c r="O8" s="18"/>
      <c r="P8" s="22"/>
      <c r="Q8" s="18"/>
      <c r="R8" s="22"/>
      <c r="S8" s="18"/>
      <c r="T8" s="22"/>
      <c r="U8" s="18"/>
      <c r="V8" s="22"/>
      <c r="W8" s="18"/>
      <c r="X8" s="22"/>
      <c r="Y8" s="18"/>
      <c r="Z8" s="22"/>
      <c r="AA8" s="29"/>
    </row>
    <row r="9" spans="2:27" ht="18" customHeight="1" x14ac:dyDescent="0.25">
      <c r="B9" s="45" t="s">
        <v>13</v>
      </c>
      <c r="C9" s="11">
        <v>10</v>
      </c>
      <c r="D9" s="23">
        <v>2</v>
      </c>
      <c r="E9" s="11"/>
      <c r="F9" s="23"/>
      <c r="G9" s="11"/>
      <c r="H9" s="23"/>
      <c r="I9" s="11"/>
      <c r="J9" s="23"/>
      <c r="K9" s="11"/>
      <c r="L9" s="23"/>
      <c r="M9" s="11"/>
      <c r="N9" s="23"/>
      <c r="O9" s="11"/>
      <c r="P9" s="23"/>
      <c r="Q9" s="11"/>
      <c r="R9" s="23"/>
      <c r="S9" s="11"/>
      <c r="T9" s="23"/>
      <c r="U9" s="11"/>
      <c r="V9" s="23"/>
      <c r="W9" s="11"/>
      <c r="X9" s="23"/>
      <c r="Y9" s="11"/>
      <c r="Z9" s="23"/>
      <c r="AA9" s="30">
        <f>SUM(D9:D12,F9:F12,H9:H12,J9:J12,L9:L12,N9:N12,P9:P12,R9:R12,T9:T12,V9:V12,X9:X12,Z9:Z12,)</f>
        <v>2</v>
      </c>
    </row>
    <row r="10" spans="2:27" ht="18" customHeight="1" x14ac:dyDescent="0.25">
      <c r="B10" s="45"/>
      <c r="C10" s="12"/>
      <c r="D10" s="24"/>
      <c r="E10" s="12"/>
      <c r="F10" s="24"/>
      <c r="G10" s="12"/>
      <c r="H10" s="24"/>
      <c r="I10" s="12"/>
      <c r="J10" s="24"/>
      <c r="K10" s="12"/>
      <c r="L10" s="24"/>
      <c r="M10" s="12"/>
      <c r="N10" s="24"/>
      <c r="O10" s="12"/>
      <c r="P10" s="24"/>
      <c r="Q10" s="12"/>
      <c r="R10" s="24"/>
      <c r="S10" s="12"/>
      <c r="T10" s="24"/>
      <c r="U10" s="12"/>
      <c r="V10" s="24"/>
      <c r="W10" s="12"/>
      <c r="X10" s="24"/>
      <c r="Y10" s="12"/>
      <c r="Z10" s="24"/>
      <c r="AA10" s="31"/>
    </row>
    <row r="11" spans="2:27" ht="18" customHeight="1" x14ac:dyDescent="0.25">
      <c r="B11" s="45"/>
      <c r="C11" s="12"/>
      <c r="D11" s="24"/>
      <c r="E11" s="12"/>
      <c r="F11" s="24"/>
      <c r="G11" s="12"/>
      <c r="H11" s="24"/>
      <c r="I11" s="12"/>
      <c r="J11" s="24"/>
      <c r="K11" s="12"/>
      <c r="L11" s="24"/>
      <c r="M11" s="12"/>
      <c r="N11" s="24"/>
      <c r="O11" s="12"/>
      <c r="P11" s="24"/>
      <c r="Q11" s="12"/>
      <c r="R11" s="24"/>
      <c r="S11" s="12"/>
      <c r="T11" s="24"/>
      <c r="U11" s="12"/>
      <c r="V11" s="24"/>
      <c r="W11" s="12"/>
      <c r="X11" s="24"/>
      <c r="Y11" s="12"/>
      <c r="Z11" s="24"/>
      <c r="AA11" s="31"/>
    </row>
    <row r="12" spans="2:27" ht="18" customHeight="1" thickBot="1" x14ac:dyDescent="0.3">
      <c r="B12" s="46"/>
      <c r="C12" s="13"/>
      <c r="D12" s="25"/>
      <c r="E12" s="13"/>
      <c r="F12" s="25"/>
      <c r="G12" s="13"/>
      <c r="H12" s="25"/>
      <c r="I12" s="13"/>
      <c r="J12" s="25"/>
      <c r="K12" s="13"/>
      <c r="L12" s="25"/>
      <c r="M12" s="13"/>
      <c r="N12" s="25"/>
      <c r="O12" s="13"/>
      <c r="P12" s="25"/>
      <c r="Q12" s="13"/>
      <c r="R12" s="25"/>
      <c r="S12" s="13"/>
      <c r="T12" s="25"/>
      <c r="U12" s="13"/>
      <c r="V12" s="25"/>
      <c r="W12" s="13"/>
      <c r="X12" s="25"/>
      <c r="Y12" s="13"/>
      <c r="Z12" s="25"/>
      <c r="AA12" s="32"/>
    </row>
    <row r="13" spans="2:27" ht="18" customHeight="1" x14ac:dyDescent="0.25">
      <c r="B13" s="44" t="s">
        <v>14</v>
      </c>
      <c r="C13" s="14"/>
      <c r="D13" s="26"/>
      <c r="E13" s="14">
        <v>25</v>
      </c>
      <c r="F13" s="26">
        <v>4</v>
      </c>
      <c r="G13" s="14"/>
      <c r="H13" s="26"/>
      <c r="I13" s="14"/>
      <c r="J13" s="26"/>
      <c r="K13" s="14"/>
      <c r="L13" s="26"/>
      <c r="M13" s="14"/>
      <c r="N13" s="26"/>
      <c r="O13" s="14"/>
      <c r="P13" s="26"/>
      <c r="Q13" s="14"/>
      <c r="R13" s="26"/>
      <c r="S13" s="14"/>
      <c r="T13" s="26"/>
      <c r="U13" s="14"/>
      <c r="V13" s="26"/>
      <c r="W13" s="14"/>
      <c r="X13" s="26"/>
      <c r="Y13" s="14"/>
      <c r="Z13" s="26"/>
      <c r="AA13" s="27">
        <f>SUM(D13:D16,F13:F16,H13:H16,J13:J16,L13:L16,N13:N16,P13:P16,R13:R16,T13:T16,V13:V16,X13:X16,Z13:Z16,)</f>
        <v>4</v>
      </c>
    </row>
    <row r="14" spans="2:27" ht="18" customHeight="1" x14ac:dyDescent="0.25">
      <c r="B14" s="45"/>
      <c r="C14" s="12"/>
      <c r="D14" s="24"/>
      <c r="E14" s="12"/>
      <c r="F14" s="24"/>
      <c r="G14" s="12"/>
      <c r="H14" s="24"/>
      <c r="I14" s="12"/>
      <c r="J14" s="24"/>
      <c r="K14" s="12"/>
      <c r="L14" s="24"/>
      <c r="M14" s="12"/>
      <c r="N14" s="24"/>
      <c r="O14" s="12"/>
      <c r="P14" s="24"/>
      <c r="Q14" s="12"/>
      <c r="R14" s="24"/>
      <c r="S14" s="12"/>
      <c r="T14" s="24"/>
      <c r="U14" s="12"/>
      <c r="V14" s="24"/>
      <c r="W14" s="12"/>
      <c r="X14" s="24"/>
      <c r="Y14" s="12"/>
      <c r="Z14" s="24"/>
      <c r="AA14" s="31"/>
    </row>
    <row r="15" spans="2:27" ht="18" customHeight="1" x14ac:dyDescent="0.25">
      <c r="B15" s="45"/>
      <c r="C15" s="12"/>
      <c r="D15" s="24"/>
      <c r="E15" s="12"/>
      <c r="F15" s="24"/>
      <c r="G15" s="12"/>
      <c r="H15" s="24"/>
      <c r="I15" s="12"/>
      <c r="J15" s="24"/>
      <c r="K15" s="12"/>
      <c r="L15" s="24"/>
      <c r="M15" s="12"/>
      <c r="N15" s="24"/>
      <c r="O15" s="12"/>
      <c r="P15" s="24"/>
      <c r="Q15" s="12"/>
      <c r="R15" s="24"/>
      <c r="S15" s="12"/>
      <c r="T15" s="24"/>
      <c r="U15" s="12"/>
      <c r="V15" s="24"/>
      <c r="W15" s="12"/>
      <c r="X15" s="24"/>
      <c r="Y15" s="12"/>
      <c r="Z15" s="24"/>
      <c r="AA15" s="31"/>
    </row>
    <row r="16" spans="2:27" ht="18" customHeight="1" thickBot="1" x14ac:dyDescent="0.3">
      <c r="B16" s="46"/>
      <c r="C16" s="13"/>
      <c r="D16" s="25"/>
      <c r="E16" s="13"/>
      <c r="F16" s="25"/>
      <c r="G16" s="13"/>
      <c r="H16" s="25"/>
      <c r="I16" s="13"/>
      <c r="J16" s="25"/>
      <c r="K16" s="13"/>
      <c r="L16" s="25"/>
      <c r="M16" s="13"/>
      <c r="N16" s="25"/>
      <c r="O16" s="13"/>
      <c r="P16" s="25"/>
      <c r="Q16" s="13"/>
      <c r="R16" s="25"/>
      <c r="S16" s="13"/>
      <c r="T16" s="25"/>
      <c r="U16" s="13"/>
      <c r="V16" s="25"/>
      <c r="W16" s="13"/>
      <c r="X16" s="25"/>
      <c r="Y16" s="13"/>
      <c r="Z16" s="25"/>
      <c r="AA16" s="32"/>
    </row>
    <row r="17" spans="2:27" ht="18" customHeight="1" x14ac:dyDescent="0.25">
      <c r="B17" s="44" t="s">
        <v>15</v>
      </c>
      <c r="C17" s="14">
        <v>30</v>
      </c>
      <c r="D17" s="26">
        <v>2</v>
      </c>
      <c r="E17" s="14">
        <v>18</v>
      </c>
      <c r="F17" s="26">
        <v>2</v>
      </c>
      <c r="G17" s="14"/>
      <c r="H17" s="26"/>
      <c r="I17" s="14"/>
      <c r="J17" s="26"/>
      <c r="K17" s="14"/>
      <c r="L17" s="26"/>
      <c r="M17" s="14"/>
      <c r="N17" s="26"/>
      <c r="O17" s="14"/>
      <c r="P17" s="26"/>
      <c r="Q17" s="14"/>
      <c r="R17" s="26"/>
      <c r="S17" s="14"/>
      <c r="T17" s="26"/>
      <c r="U17" s="14"/>
      <c r="V17" s="26"/>
      <c r="W17" s="14"/>
      <c r="X17" s="26"/>
      <c r="Y17" s="14"/>
      <c r="Z17" s="26"/>
      <c r="AA17" s="27">
        <f>SUM(D17:D20,F17:F20,H17:H20,J17:J20,L17:L20,N17:N20,P17:P20,R17:R20,T17:T20,V17:V20,X17:X20,Z17:Z20,)</f>
        <v>6</v>
      </c>
    </row>
    <row r="18" spans="2:27" ht="18" customHeight="1" x14ac:dyDescent="0.25">
      <c r="B18" s="45"/>
      <c r="C18" s="12">
        <v>30</v>
      </c>
      <c r="D18" s="24">
        <v>2</v>
      </c>
      <c r="E18" s="12"/>
      <c r="F18" s="24"/>
      <c r="G18" s="12"/>
      <c r="H18" s="24"/>
      <c r="I18" s="12"/>
      <c r="J18" s="24"/>
      <c r="K18" s="12"/>
      <c r="L18" s="24"/>
      <c r="M18" s="12"/>
      <c r="N18" s="24"/>
      <c r="O18" s="12"/>
      <c r="P18" s="24"/>
      <c r="Q18" s="12"/>
      <c r="R18" s="24"/>
      <c r="S18" s="12"/>
      <c r="T18" s="24"/>
      <c r="U18" s="12"/>
      <c r="V18" s="24"/>
      <c r="W18" s="12"/>
      <c r="X18" s="24"/>
      <c r="Y18" s="12"/>
      <c r="Z18" s="24"/>
      <c r="AA18" s="31"/>
    </row>
    <row r="19" spans="2:27" ht="18" customHeight="1" x14ac:dyDescent="0.25">
      <c r="B19" s="45"/>
      <c r="C19" s="12"/>
      <c r="D19" s="24"/>
      <c r="E19" s="12"/>
      <c r="F19" s="24"/>
      <c r="G19" s="12"/>
      <c r="H19" s="24"/>
      <c r="I19" s="12"/>
      <c r="J19" s="24"/>
      <c r="K19" s="12"/>
      <c r="L19" s="24"/>
      <c r="M19" s="12"/>
      <c r="N19" s="24"/>
      <c r="O19" s="12"/>
      <c r="P19" s="24"/>
      <c r="Q19" s="12"/>
      <c r="R19" s="24"/>
      <c r="S19" s="12"/>
      <c r="T19" s="24"/>
      <c r="U19" s="12"/>
      <c r="V19" s="24"/>
      <c r="W19" s="12"/>
      <c r="X19" s="24"/>
      <c r="Y19" s="12"/>
      <c r="Z19" s="24"/>
      <c r="AA19" s="31"/>
    </row>
    <row r="20" spans="2:27" ht="18" customHeight="1" thickBot="1" x14ac:dyDescent="0.3">
      <c r="B20" s="46"/>
      <c r="C20" s="13"/>
      <c r="D20" s="25"/>
      <c r="E20" s="13"/>
      <c r="F20" s="25"/>
      <c r="G20" s="13"/>
      <c r="H20" s="25"/>
      <c r="I20" s="13"/>
      <c r="J20" s="25"/>
      <c r="K20" s="13"/>
      <c r="L20" s="25"/>
      <c r="M20" s="13"/>
      <c r="N20" s="25"/>
      <c r="O20" s="13"/>
      <c r="P20" s="25"/>
      <c r="Q20" s="13"/>
      <c r="R20" s="25"/>
      <c r="S20" s="13"/>
      <c r="T20" s="25"/>
      <c r="U20" s="13"/>
      <c r="V20" s="25"/>
      <c r="W20" s="13"/>
      <c r="X20" s="25"/>
      <c r="Y20" s="13"/>
      <c r="Z20" s="25"/>
      <c r="AA20" s="32"/>
    </row>
    <row r="21" spans="2:27" ht="18" customHeight="1" x14ac:dyDescent="0.25">
      <c r="B21" s="44" t="s">
        <v>16</v>
      </c>
      <c r="C21" s="14"/>
      <c r="D21" s="26"/>
      <c r="E21" s="14">
        <v>4</v>
      </c>
      <c r="F21" s="26">
        <v>2</v>
      </c>
      <c r="G21" s="14"/>
      <c r="H21" s="26"/>
      <c r="I21" s="14"/>
      <c r="J21" s="26"/>
      <c r="K21" s="14"/>
      <c r="L21" s="26"/>
      <c r="M21" s="14"/>
      <c r="N21" s="26"/>
      <c r="O21" s="14"/>
      <c r="P21" s="26"/>
      <c r="Q21" s="14"/>
      <c r="R21" s="26"/>
      <c r="S21" s="14"/>
      <c r="T21" s="26"/>
      <c r="U21" s="14"/>
      <c r="V21" s="26"/>
      <c r="W21" s="14"/>
      <c r="X21" s="26"/>
      <c r="Y21" s="14"/>
      <c r="Z21" s="26"/>
      <c r="AA21" s="27">
        <f>SUM(D21:D24,F21:F24,H21:H24,J21:J24,L21:L24,N21:N24,P21:P24,R21:R24,T21:T24,V21:V24,X21:X24,Z21:Z24,)</f>
        <v>2</v>
      </c>
    </row>
    <row r="22" spans="2:27" ht="18" customHeight="1" x14ac:dyDescent="0.25">
      <c r="B22" s="45"/>
      <c r="C22" s="12"/>
      <c r="D22" s="24"/>
      <c r="E22" s="12"/>
      <c r="F22" s="24"/>
      <c r="G22" s="12"/>
      <c r="H22" s="24"/>
      <c r="I22" s="12"/>
      <c r="J22" s="24"/>
      <c r="K22" s="12"/>
      <c r="L22" s="24"/>
      <c r="M22" s="12"/>
      <c r="N22" s="24"/>
      <c r="O22" s="12"/>
      <c r="P22" s="24"/>
      <c r="Q22" s="12"/>
      <c r="R22" s="24"/>
      <c r="S22" s="12"/>
      <c r="T22" s="24"/>
      <c r="U22" s="12"/>
      <c r="V22" s="24"/>
      <c r="W22" s="12"/>
      <c r="X22" s="24"/>
      <c r="Y22" s="12"/>
      <c r="Z22" s="24"/>
      <c r="AA22" s="31"/>
    </row>
    <row r="23" spans="2:27" ht="18" customHeight="1" x14ac:dyDescent="0.25">
      <c r="B23" s="45"/>
      <c r="C23" s="12"/>
      <c r="D23" s="24"/>
      <c r="E23" s="12"/>
      <c r="F23" s="24"/>
      <c r="G23" s="12"/>
      <c r="H23" s="24"/>
      <c r="I23" s="12"/>
      <c r="J23" s="24"/>
      <c r="K23" s="12"/>
      <c r="L23" s="24"/>
      <c r="M23" s="12"/>
      <c r="N23" s="24"/>
      <c r="O23" s="12"/>
      <c r="P23" s="24"/>
      <c r="Q23" s="12"/>
      <c r="R23" s="24"/>
      <c r="S23" s="12"/>
      <c r="T23" s="24"/>
      <c r="U23" s="12"/>
      <c r="V23" s="24"/>
      <c r="W23" s="12"/>
      <c r="X23" s="24"/>
      <c r="Y23" s="12"/>
      <c r="Z23" s="24"/>
      <c r="AA23" s="31"/>
    </row>
    <row r="24" spans="2:27" ht="18" customHeight="1" thickBot="1" x14ac:dyDescent="0.3">
      <c r="B24" s="46"/>
      <c r="C24" s="13"/>
      <c r="D24" s="25"/>
      <c r="E24" s="13"/>
      <c r="F24" s="25"/>
      <c r="G24" s="13"/>
      <c r="H24" s="25"/>
      <c r="I24" s="13"/>
      <c r="J24" s="25"/>
      <c r="K24" s="13"/>
      <c r="L24" s="25"/>
      <c r="M24" s="13"/>
      <c r="N24" s="25"/>
      <c r="O24" s="13"/>
      <c r="P24" s="25"/>
      <c r="Q24" s="13"/>
      <c r="R24" s="25"/>
      <c r="S24" s="13"/>
      <c r="T24" s="25"/>
      <c r="U24" s="13"/>
      <c r="V24" s="25"/>
      <c r="W24" s="13"/>
      <c r="X24" s="25"/>
      <c r="Y24" s="13"/>
      <c r="Z24" s="25"/>
      <c r="AA24" s="32"/>
    </row>
    <row r="25" spans="2:27" ht="18" customHeight="1" x14ac:dyDescent="0.25">
      <c r="B25" s="44" t="s">
        <v>17</v>
      </c>
      <c r="C25" s="14"/>
      <c r="D25" s="26"/>
      <c r="E25" s="14">
        <v>18</v>
      </c>
      <c r="F25" s="26">
        <v>2</v>
      </c>
      <c r="G25" s="14"/>
      <c r="H25" s="26"/>
      <c r="I25" s="14"/>
      <c r="J25" s="26"/>
      <c r="K25" s="14"/>
      <c r="L25" s="26"/>
      <c r="M25" s="14"/>
      <c r="N25" s="26"/>
      <c r="O25" s="14"/>
      <c r="P25" s="26"/>
      <c r="Q25" s="14"/>
      <c r="R25" s="26"/>
      <c r="S25" s="14"/>
      <c r="T25" s="26"/>
      <c r="U25" s="14"/>
      <c r="V25" s="26"/>
      <c r="W25" s="14"/>
      <c r="X25" s="26"/>
      <c r="Y25" s="14"/>
      <c r="Z25" s="26"/>
      <c r="AA25" s="27">
        <f>SUM(D25:D28,F25:F28,H25:H28,J25:J28,L25:L28,N25:N28,P25:P28,R25:R28,T25:T28,V25:V28,X25:X28,Z25:Z28,)</f>
        <v>2</v>
      </c>
    </row>
    <row r="26" spans="2:27" ht="18" customHeight="1" x14ac:dyDescent="0.25">
      <c r="B26" s="45"/>
      <c r="C26" s="12"/>
      <c r="D26" s="24"/>
      <c r="E26" s="12"/>
      <c r="F26" s="24"/>
      <c r="G26" s="12"/>
      <c r="H26" s="24"/>
      <c r="I26" s="12"/>
      <c r="J26" s="24"/>
      <c r="K26" s="12"/>
      <c r="L26" s="24"/>
      <c r="M26" s="12"/>
      <c r="N26" s="24"/>
      <c r="O26" s="12"/>
      <c r="P26" s="24"/>
      <c r="Q26" s="12"/>
      <c r="R26" s="24"/>
      <c r="S26" s="12"/>
      <c r="T26" s="24"/>
      <c r="U26" s="12"/>
      <c r="V26" s="24"/>
      <c r="W26" s="12"/>
      <c r="X26" s="24"/>
      <c r="Y26" s="12"/>
      <c r="Z26" s="24"/>
      <c r="AA26" s="31"/>
    </row>
    <row r="27" spans="2:27" ht="18" customHeight="1" x14ac:dyDescent="0.25">
      <c r="B27" s="45"/>
      <c r="C27" s="12"/>
      <c r="D27" s="24"/>
      <c r="E27" s="12"/>
      <c r="F27" s="24"/>
      <c r="G27" s="12"/>
      <c r="H27" s="24"/>
      <c r="I27" s="12"/>
      <c r="J27" s="24"/>
      <c r="K27" s="12"/>
      <c r="L27" s="24"/>
      <c r="M27" s="12"/>
      <c r="N27" s="24"/>
      <c r="O27" s="12"/>
      <c r="P27" s="24"/>
      <c r="Q27" s="12"/>
      <c r="R27" s="24"/>
      <c r="S27" s="12"/>
      <c r="T27" s="24"/>
      <c r="U27" s="12"/>
      <c r="V27" s="24"/>
      <c r="W27" s="12"/>
      <c r="X27" s="24"/>
      <c r="Y27" s="12"/>
      <c r="Z27" s="24"/>
      <c r="AA27" s="31"/>
    </row>
    <row r="28" spans="2:27" ht="18" customHeight="1" thickBot="1" x14ac:dyDescent="0.3">
      <c r="B28" s="46"/>
      <c r="C28" s="13"/>
      <c r="D28" s="25"/>
      <c r="E28" s="13"/>
      <c r="F28" s="25"/>
      <c r="G28" s="13"/>
      <c r="H28" s="25"/>
      <c r="I28" s="13"/>
      <c r="J28" s="25"/>
      <c r="K28" s="13"/>
      <c r="L28" s="25"/>
      <c r="M28" s="13"/>
      <c r="N28" s="25"/>
      <c r="O28" s="13"/>
      <c r="P28" s="25"/>
      <c r="Q28" s="13"/>
      <c r="R28" s="25"/>
      <c r="S28" s="13"/>
      <c r="T28" s="25"/>
      <c r="U28" s="13"/>
      <c r="V28" s="25"/>
      <c r="W28" s="13"/>
      <c r="X28" s="25"/>
      <c r="Y28" s="13"/>
      <c r="Z28" s="25"/>
      <c r="AA28" s="32"/>
    </row>
    <row r="29" spans="2:27" x14ac:dyDescent="0.25">
      <c r="B29" s="6" t="str">
        <f ca="1">RIGHT(CELL("имяфайла"),LEN(CELL("имяфайла"))-SEARCH("]",CELL("имяфайла")))</f>
        <v>2014-Календарь</v>
      </c>
    </row>
    <row r="30" spans="2:27" x14ac:dyDescent="0.25">
      <c r="B30" t="str">
        <f ca="1">CELL("адрес",'2014-Календарь'!A1)</f>
        <v>'[Traning_0.4.xlsx]2014-Календарь'!$A$1</v>
      </c>
      <c r="C30" s="35"/>
    </row>
    <row r="31" spans="2:27" x14ac:dyDescent="0.25">
      <c r="B31" s="6" t="str">
        <f ca="1">MID(B30,SEARCH("]",B30)+1,LEN(B30)-SEARCH("]",B30)-5)</f>
        <v>2014-Календарь'</v>
      </c>
      <c r="E31" s="5" t="str">
        <f ca="1">B31</f>
        <v>2014-Календарь'</v>
      </c>
    </row>
    <row r="32" spans="2:27" x14ac:dyDescent="0.25">
      <c r="B32" s="5"/>
      <c r="E32" s="36"/>
      <c r="H32" s="36"/>
    </row>
    <row r="33" spans="2:2" x14ac:dyDescent="0.25">
      <c r="B33" s="5"/>
    </row>
    <row r="34" spans="2:2" x14ac:dyDescent="0.25">
      <c r="B34" s="5"/>
    </row>
  </sheetData>
  <mergeCells count="21">
    <mergeCell ref="B17:B20"/>
    <mergeCell ref="B21:B24"/>
    <mergeCell ref="B25:B28"/>
    <mergeCell ref="Y2:Z2"/>
    <mergeCell ref="AA2:AA3"/>
    <mergeCell ref="B4:B5"/>
    <mergeCell ref="B7:B8"/>
    <mergeCell ref="B9:B12"/>
    <mergeCell ref="B13:B16"/>
    <mergeCell ref="M2:N2"/>
    <mergeCell ref="O2:P2"/>
    <mergeCell ref="Q2:R2"/>
    <mergeCell ref="S2:T2"/>
    <mergeCell ref="U2:V2"/>
    <mergeCell ref="W2:X2"/>
    <mergeCell ref="B2:B3"/>
    <mergeCell ref="C2:D2"/>
    <mergeCell ref="E2:F2"/>
    <mergeCell ref="G2:H2"/>
    <mergeCell ref="I2:J2"/>
    <mergeCell ref="K2:L2"/>
  </mergeCells>
  <conditionalFormatting sqref="D4">
    <cfRule type="expression" dxfId="55" priority="53">
      <formula>SUMIF(C9:C28,C4,D9:D28)&lt;&gt;D4</formula>
    </cfRule>
  </conditionalFormatting>
  <conditionalFormatting sqref="D5">
    <cfRule type="expression" dxfId="54" priority="52">
      <formula>SUMIF(C9:C28,C5,D9:D28)&lt;&gt;D5</formula>
    </cfRule>
  </conditionalFormatting>
  <conditionalFormatting sqref="D6 N6 P6 R6 T6 V6 X6 Z6">
    <cfRule type="expression" dxfId="53" priority="51">
      <formula>SUMIF(C9:C289,C6,D9:D28)&lt;&gt;D6</formula>
    </cfRule>
  </conditionalFormatting>
  <conditionalFormatting sqref="D7">
    <cfRule type="expression" dxfId="52" priority="50">
      <formula>SUMIF(C9:C28,C7,D9:D28)&lt;&gt;D7</formula>
    </cfRule>
  </conditionalFormatting>
  <conditionalFormatting sqref="D8">
    <cfRule type="expression" dxfId="51" priority="49">
      <formula>SUMIF(C9:C28,C8,D9:D28)&lt;&gt;D8</formula>
    </cfRule>
  </conditionalFormatting>
  <conditionalFormatting sqref="F4">
    <cfRule type="expression" dxfId="50" priority="48">
      <formula>SUMIF(E9:E28,E4,F9:F28)&lt;&gt;F4</formula>
    </cfRule>
  </conditionalFormatting>
  <conditionalFormatting sqref="F5">
    <cfRule type="expression" dxfId="49" priority="47">
      <formula>SUMIF(E9:E28,E5,F9:F28)&lt;&gt;F5</formula>
    </cfRule>
  </conditionalFormatting>
  <conditionalFormatting sqref="F6">
    <cfRule type="expression" dxfId="48" priority="46">
      <formula>SUMIF(E9:E289,E6,F9:F28)&lt;&gt;F6</formula>
    </cfRule>
  </conditionalFormatting>
  <conditionalFormatting sqref="F7">
    <cfRule type="expression" dxfId="47" priority="45">
      <formula>SUMIF(E9:E28,E7,F9:F28)&lt;&gt;F7</formula>
    </cfRule>
  </conditionalFormatting>
  <conditionalFormatting sqref="F8">
    <cfRule type="expression" dxfId="46" priority="44">
      <formula>SUMIF(E9:E28,E8,F9:F28)&lt;&gt;F8</formula>
    </cfRule>
  </conditionalFormatting>
  <conditionalFormatting sqref="H4">
    <cfRule type="expression" dxfId="45" priority="43">
      <formula>SUMIF(G9:G28,G4,H9:H28)&lt;&gt;H4</formula>
    </cfRule>
  </conditionalFormatting>
  <conditionalFormatting sqref="H5">
    <cfRule type="expression" dxfId="44" priority="42">
      <formula>SUMIF(G9:G28,G5,H9:H28)&lt;&gt;H5</formula>
    </cfRule>
  </conditionalFormatting>
  <conditionalFormatting sqref="H6">
    <cfRule type="expression" dxfId="43" priority="41">
      <formula>SUMIF(G9:G289,G6,H9:H28)&lt;&gt;H6</formula>
    </cfRule>
  </conditionalFormatting>
  <conditionalFormatting sqref="H7">
    <cfRule type="expression" dxfId="42" priority="40">
      <formula>SUMIF(G9:G28,G7,H9:H28)&lt;&gt;H7</formula>
    </cfRule>
  </conditionalFormatting>
  <conditionalFormatting sqref="H8">
    <cfRule type="expression" dxfId="41" priority="39">
      <formula>SUMIF(G9:G28,G8,H9:H28)&lt;&gt;H8</formula>
    </cfRule>
  </conditionalFormatting>
  <conditionalFormatting sqref="J4">
    <cfRule type="expression" dxfId="40" priority="38">
      <formula>SUMIF(I9:I28,I4,J9:J28)&lt;&gt;J4</formula>
    </cfRule>
  </conditionalFormatting>
  <conditionalFormatting sqref="J5">
    <cfRule type="expression" dxfId="39" priority="37">
      <formula>SUMIF(I9:I28,I5,J9:J28)&lt;&gt;J5</formula>
    </cfRule>
  </conditionalFormatting>
  <conditionalFormatting sqref="J6">
    <cfRule type="expression" dxfId="38" priority="36">
      <formula>SUMIF(I9:I289,I6,J9:J28)&lt;&gt;J6</formula>
    </cfRule>
  </conditionalFormatting>
  <conditionalFormatting sqref="J7">
    <cfRule type="expression" dxfId="37" priority="35">
      <formula>SUMIF(I9:I28,I7,J9:J28)&lt;&gt;J7</formula>
    </cfRule>
  </conditionalFormatting>
  <conditionalFormatting sqref="J8">
    <cfRule type="expression" dxfId="36" priority="34">
      <formula>SUMIF(I9:I28,I8,J9:J28)&lt;&gt;J8</formula>
    </cfRule>
  </conditionalFormatting>
  <conditionalFormatting sqref="L4">
    <cfRule type="expression" dxfId="35" priority="33">
      <formula>SUMIF(K9:K28,K4,L9:L28)&lt;&gt;L4</formula>
    </cfRule>
  </conditionalFormatting>
  <conditionalFormatting sqref="L5">
    <cfRule type="expression" dxfId="34" priority="32">
      <formula>SUMIF(K9:K28,K5,L9:L28)&lt;&gt;L5</formula>
    </cfRule>
  </conditionalFormatting>
  <conditionalFormatting sqref="L6">
    <cfRule type="expression" dxfId="33" priority="31">
      <formula>SUMIF(K9:K289,K6,L9:L28)&lt;&gt;L6</formula>
    </cfRule>
  </conditionalFormatting>
  <conditionalFormatting sqref="L7">
    <cfRule type="expression" dxfId="32" priority="30">
      <formula>SUMIF(K9:K28,K7,L9:L28)&lt;&gt;L7</formula>
    </cfRule>
  </conditionalFormatting>
  <conditionalFormatting sqref="L8">
    <cfRule type="expression" dxfId="31" priority="29">
      <formula>SUMIF(K9:K28,K8,L9:L28)&lt;&gt;L8</formula>
    </cfRule>
  </conditionalFormatting>
  <conditionalFormatting sqref="N4">
    <cfRule type="expression" dxfId="30" priority="28">
      <formula>SUMIF(M9:M28,M4,N9:N28)&lt;&gt;N4</formula>
    </cfRule>
  </conditionalFormatting>
  <conditionalFormatting sqref="N5">
    <cfRule type="expression" dxfId="29" priority="27">
      <formula>SUMIF(M9:M28,M5,N9:N28)&lt;&gt;N5</formula>
    </cfRule>
  </conditionalFormatting>
  <conditionalFormatting sqref="N7">
    <cfRule type="expression" dxfId="28" priority="26">
      <formula>SUMIF(M9:M28,M7,N9:N28)&lt;&gt;N7</formula>
    </cfRule>
  </conditionalFormatting>
  <conditionalFormatting sqref="N8">
    <cfRule type="expression" dxfId="27" priority="25">
      <formula>SUMIF(M9:M28,M8,N9:N28)&lt;&gt;N8</formula>
    </cfRule>
  </conditionalFormatting>
  <conditionalFormatting sqref="P4">
    <cfRule type="expression" dxfId="26" priority="24">
      <formula>SUMIF(O9:O28,O4,P9:P28)&lt;&gt;P4</formula>
    </cfRule>
  </conditionalFormatting>
  <conditionalFormatting sqref="P5">
    <cfRule type="expression" dxfId="25" priority="23">
      <formula>SUMIF(O9:O28,O5,P9:P28)&lt;&gt;P5</formula>
    </cfRule>
  </conditionalFormatting>
  <conditionalFormatting sqref="P7">
    <cfRule type="expression" dxfId="24" priority="22">
      <formula>SUMIF(O9:O28,O7,P9:P28)&lt;&gt;P7</formula>
    </cfRule>
  </conditionalFormatting>
  <conditionalFormatting sqref="P8">
    <cfRule type="expression" dxfId="23" priority="21">
      <formula>SUMIF(O9:O28,O8,P9:P28)&lt;&gt;P8</formula>
    </cfRule>
  </conditionalFormatting>
  <conditionalFormatting sqref="R4">
    <cfRule type="expression" dxfId="22" priority="20">
      <formula>SUMIF(Q9:Q28,Q4,R9:R28)&lt;&gt;R4</formula>
    </cfRule>
  </conditionalFormatting>
  <conditionalFormatting sqref="R5">
    <cfRule type="expression" dxfId="21" priority="19">
      <formula>SUMIF(Q9:Q28,Q5,R9:R28)&lt;&gt;R5</formula>
    </cfRule>
  </conditionalFormatting>
  <conditionalFormatting sqref="R7">
    <cfRule type="expression" dxfId="20" priority="18">
      <formula>SUMIF(Q9:Q28,Q7,R9:R28)&lt;&gt;R7</formula>
    </cfRule>
  </conditionalFormatting>
  <conditionalFormatting sqref="R8">
    <cfRule type="expression" dxfId="19" priority="17">
      <formula>SUMIF(Q9:Q28,Q8,R9:R28)&lt;&gt;R8</formula>
    </cfRule>
  </conditionalFormatting>
  <conditionalFormatting sqref="T4">
    <cfRule type="expression" dxfId="18" priority="16">
      <formula>SUMIF(S9:S28,S4,T9:T28)&lt;&gt;T4</formula>
    </cfRule>
  </conditionalFormatting>
  <conditionalFormatting sqref="T5">
    <cfRule type="expression" dxfId="17" priority="15">
      <formula>SUMIF(S9:S28,S5,T9:T28)&lt;&gt;T5</formula>
    </cfRule>
  </conditionalFormatting>
  <conditionalFormatting sqref="T7">
    <cfRule type="expression" dxfId="16" priority="14">
      <formula>SUMIF(S9:S28,S7,T9:T28)&lt;&gt;T7</formula>
    </cfRule>
  </conditionalFormatting>
  <conditionalFormatting sqref="T8">
    <cfRule type="expression" dxfId="15" priority="13">
      <formula>SUMIF(S9:S28,S8,T9:T28)&lt;&gt;T8</formula>
    </cfRule>
  </conditionalFormatting>
  <conditionalFormatting sqref="V4">
    <cfRule type="expression" dxfId="14" priority="12">
      <formula>SUMIF(U9:U28,U4,V9:V28)&lt;&gt;V4</formula>
    </cfRule>
  </conditionalFormatting>
  <conditionalFormatting sqref="V5">
    <cfRule type="expression" dxfId="13" priority="11">
      <formula>SUMIF(U9:U28,U5,V9:V28)&lt;&gt;V5</formula>
    </cfRule>
  </conditionalFormatting>
  <conditionalFormatting sqref="V7">
    <cfRule type="expression" dxfId="12" priority="10">
      <formula>SUMIF(U9:U28,U7,V9:V28)&lt;&gt;V7</formula>
    </cfRule>
  </conditionalFormatting>
  <conditionalFormatting sqref="V8">
    <cfRule type="expression" dxfId="11" priority="9">
      <formula>SUMIF(U9:U28,U8,V9:V28)&lt;&gt;V8</formula>
    </cfRule>
  </conditionalFormatting>
  <conditionalFormatting sqref="X4">
    <cfRule type="expression" dxfId="10" priority="8">
      <formula>SUMIF(W9:W28,W4,X9:X28)&lt;&gt;X4</formula>
    </cfRule>
  </conditionalFormatting>
  <conditionalFormatting sqref="X5">
    <cfRule type="expression" dxfId="9" priority="7">
      <formula>SUMIF(W9:W28,W5,X9:X28)&lt;&gt;X5</formula>
    </cfRule>
  </conditionalFormatting>
  <conditionalFormatting sqref="X7">
    <cfRule type="expression" dxfId="8" priority="6">
      <formula>SUMIF(W9:W28,W7,X9:X28)&lt;&gt;X7</formula>
    </cfRule>
  </conditionalFormatting>
  <conditionalFormatting sqref="X8">
    <cfRule type="expression" dxfId="7" priority="5">
      <formula>SUMIF(W9:W28,W8,X9:X28)&lt;&gt;X8</formula>
    </cfRule>
  </conditionalFormatting>
  <conditionalFormatting sqref="Z4">
    <cfRule type="expression" dxfId="6" priority="4">
      <formula>SUMIF(Y9:Y28,Y4,Z9:Z28)&lt;&gt;Z4</formula>
    </cfRule>
  </conditionalFormatting>
  <conditionalFormatting sqref="Z5">
    <cfRule type="expression" dxfId="5" priority="3">
      <formula>SUMIF(Y9:Y28,Y5,Z9:Z28)&lt;&gt;Z5</formula>
    </cfRule>
  </conditionalFormatting>
  <conditionalFormatting sqref="Z7">
    <cfRule type="expression" dxfId="4" priority="2">
      <formula>SUMIF(Y9:Y28,Y7,Z9:Z28)&lt;&gt;Z7</formula>
    </cfRule>
  </conditionalFormatting>
  <conditionalFormatting sqref="Z8">
    <cfRule type="expression" dxfId="3" priority="1">
      <formula>SUMIF(Y9:Y28,Y8,Z9:Z28)&lt;&gt;Z8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"/>
  <sheetViews>
    <sheetView workbookViewId="0">
      <selection activeCell="K18" sqref="K18"/>
    </sheetView>
  </sheetViews>
  <sheetFormatPr defaultColWidth="5.42578125" defaultRowHeight="24.95" customHeight="1" x14ac:dyDescent="0.3"/>
  <cols>
    <col min="1" max="16384" width="5.42578125" style="1"/>
  </cols>
  <sheetData>
    <row r="1" spans="1:49" ht="24.95" customHeight="1" x14ac:dyDescent="0.45">
      <c r="A1" s="4"/>
      <c r="B1" s="50" t="str">
        <f ca="1">LEFT(MID(CELL("filename",$A1),FIND("]",CELL("filename",$A1))+1,65535),4)</f>
        <v>2015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4"/>
    </row>
    <row r="2" spans="1:49" ht="24.95" customHeight="1" x14ac:dyDescent="0.3">
      <c r="A2" s="4"/>
      <c r="B2" s="49">
        <f ca="1">DATE(YEAR(DATEVALUE("1.1."&amp;(LEFT(MID(CELL("filename",$A1),FIND("]",CELL("filename",$A1))+1,65535),4)))),1,DAY(1))</f>
        <v>42005</v>
      </c>
      <c r="C2" s="49"/>
      <c r="D2" s="49"/>
      <c r="E2" s="49"/>
      <c r="F2" s="49"/>
      <c r="G2" s="49"/>
      <c r="H2" s="49"/>
      <c r="I2" s="4"/>
      <c r="J2" s="49">
        <f ca="1">DATE(YEAR(DATEVALUE("1.1."&amp;(LEFT(MID(CELL("filename",$A1),FIND("]",CELL("filename",$A1))+1,65535),4)))),2,DAY(1))</f>
        <v>42036</v>
      </c>
      <c r="K2" s="49"/>
      <c r="L2" s="49"/>
      <c r="M2" s="49"/>
      <c r="N2" s="49"/>
      <c r="O2" s="49"/>
      <c r="P2" s="49"/>
      <c r="Q2" s="4"/>
      <c r="R2" s="49">
        <f ca="1">DATE(YEAR(DATEVALUE("1.1."&amp;(LEFT(MID(CELL("filename",$A1),FIND("]",CELL("filename",$A1))+1,65535),4)))),3,DAY(1))</f>
        <v>42064</v>
      </c>
      <c r="S2" s="49"/>
      <c r="T2" s="49"/>
      <c r="U2" s="49"/>
      <c r="V2" s="49"/>
      <c r="W2" s="49"/>
      <c r="X2" s="49"/>
      <c r="Y2" s="4"/>
      <c r="Z2" s="49">
        <f ca="1">DATE(YEAR(DATEVALUE("1.1."&amp;(LEFT(MID(CELL("filename",$A1),FIND("]",CELL("filename",$A1))+1,65535),4)))),4,DAY(1))</f>
        <v>42095</v>
      </c>
      <c r="AA2" s="49"/>
      <c r="AB2" s="49"/>
      <c r="AC2" s="49"/>
      <c r="AD2" s="49"/>
      <c r="AE2" s="49"/>
      <c r="AF2" s="49"/>
      <c r="AG2" s="4"/>
      <c r="AH2" s="49">
        <f ca="1">DATE(YEAR(DATEVALUE("1.1."&amp;(LEFT(MID(CELL("filename",$A1),FIND("]",CELL("filename",$A1))+1,65535),4)))),5,DAY(1))</f>
        <v>42125</v>
      </c>
      <c r="AI2" s="49"/>
      <c r="AJ2" s="49"/>
      <c r="AK2" s="49"/>
      <c r="AL2" s="49"/>
      <c r="AM2" s="49"/>
      <c r="AN2" s="49"/>
      <c r="AO2" s="4"/>
      <c r="AP2" s="49">
        <f ca="1">DATE(YEAR(DATEVALUE("1.1."&amp;(LEFT(MID(CELL("filename",$A1),FIND("]",CELL("filename",$A1))+1,65535),4)))),6,DAY(1))</f>
        <v>42156</v>
      </c>
      <c r="AQ2" s="49"/>
      <c r="AR2" s="49"/>
      <c r="AS2" s="49"/>
      <c r="AT2" s="49"/>
      <c r="AU2" s="49"/>
      <c r="AV2" s="49"/>
      <c r="AW2" s="4"/>
    </row>
    <row r="3" spans="1:49" ht="24.95" customHeight="1" x14ac:dyDescent="0.3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3" t="s">
        <v>5</v>
      </c>
      <c r="H3" s="33" t="s">
        <v>6</v>
      </c>
      <c r="I3" s="4"/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33" t="s">
        <v>5</v>
      </c>
      <c r="P3" s="33" t="s">
        <v>6</v>
      </c>
      <c r="Q3" s="4"/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33" t="s">
        <v>5</v>
      </c>
      <c r="X3" s="33" t="s">
        <v>6</v>
      </c>
      <c r="Y3" s="4"/>
      <c r="Z3" s="2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33" t="s">
        <v>5</v>
      </c>
      <c r="AF3" s="33" t="s">
        <v>6</v>
      </c>
      <c r="AG3" s="4"/>
      <c r="AH3" s="2" t="s">
        <v>0</v>
      </c>
      <c r="AI3" s="2" t="s">
        <v>1</v>
      </c>
      <c r="AJ3" s="2" t="s">
        <v>2</v>
      </c>
      <c r="AK3" s="2" t="s">
        <v>3</v>
      </c>
      <c r="AL3" s="2" t="s">
        <v>4</v>
      </c>
      <c r="AM3" s="33" t="s">
        <v>5</v>
      </c>
      <c r="AN3" s="33" t="s">
        <v>6</v>
      </c>
      <c r="AO3" s="4"/>
      <c r="AP3" s="2" t="s">
        <v>0</v>
      </c>
      <c r="AQ3" s="2" t="s">
        <v>1</v>
      </c>
      <c r="AR3" s="2" t="s">
        <v>2</v>
      </c>
      <c r="AS3" s="2" t="s">
        <v>3</v>
      </c>
      <c r="AT3" s="2" t="s">
        <v>4</v>
      </c>
      <c r="AU3" s="33" t="s">
        <v>5</v>
      </c>
      <c r="AV3" s="33" t="s">
        <v>6</v>
      </c>
      <c r="AW3" s="4"/>
    </row>
    <row r="4" spans="1:49" ht="24.95" customHeight="1" x14ac:dyDescent="0.3">
      <c r="A4" s="4"/>
      <c r="B4" s="3" t="str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 xml:space="preserve"> </v>
      </c>
      <c r="C4" s="3" t="str">
        <f ca="1"/>
        <v xml:space="preserve"> </v>
      </c>
      <c r="D4" s="3" t="str">
        <f ca="1"/>
        <v xml:space="preserve"> </v>
      </c>
      <c r="E4" s="3">
        <f ca="1"/>
        <v>42005</v>
      </c>
      <c r="F4" s="3">
        <f ca="1"/>
        <v>42006</v>
      </c>
      <c r="G4" s="34">
        <f ca="1"/>
        <v>42007</v>
      </c>
      <c r="H4" s="34">
        <f ca="1"/>
        <v>42008</v>
      </c>
      <c r="I4" s="4"/>
      <c r="J4" s="3" t="str">
        <f t="array" aca="1" ref="J4:P8" ca="1">IF(MONTH(DATE(YEAR(J2),MONTH(J2),1)) &lt;&gt;MONTH(DATE(YEAR(J2),MONTH(J2),1)- (WEEKDAY(DATE(YEAR(J2),MONTH(J2),1),2)-1) +{0;1;2;3;4;5}*7+{1,2,3,4,5,6,7}-1)," ", DATE(YEAR(J2),MONTH(J2),1)- (WEEKDAY(DATE(YEAR(J2),MONTH(J2),1),2)-1) +{0;1;2;3;4;5}*7+{1,2,3,4,5,6,7}-1)</f>
        <v xml:space="preserve"> </v>
      </c>
      <c r="K4" s="3" t="str">
        <f ca="1"/>
        <v xml:space="preserve"> </v>
      </c>
      <c r="L4" s="3" t="str">
        <f ca="1"/>
        <v xml:space="preserve"> </v>
      </c>
      <c r="M4" s="3" t="str">
        <f ca="1"/>
        <v xml:space="preserve"> </v>
      </c>
      <c r="N4" s="3" t="str">
        <f ca="1"/>
        <v xml:space="preserve"> </v>
      </c>
      <c r="O4" s="34" t="str">
        <f ca="1"/>
        <v xml:space="preserve"> </v>
      </c>
      <c r="P4" s="34">
        <f ca="1"/>
        <v>42036</v>
      </c>
      <c r="Q4" s="4"/>
      <c r="R4" s="3" t="str">
        <f t="array" aca="1" ref="R4:X8" ca="1">IF(MONTH(DATE(YEAR(R2),MONTH(R2),1)) &lt;&gt;MONTH(DATE(YEAR(R2),MONTH(R2),1)- (WEEKDAY(DATE(YEAR(R2),MONTH(R2),1),2)-1) +{0;1;2;3;4;5}*7+{1,2,3,4,5,6,7}-1)," ", DATE(YEAR(R2),MONTH(R2),1)- (WEEKDAY(DATE(YEAR(R2),MONTH(R2),1),2)-1) +{0;1;2;3;4;5}*7+{1,2,3,4,5,6,7}-1)</f>
        <v xml:space="preserve"> </v>
      </c>
      <c r="S4" s="3" t="str">
        <f ca="1"/>
        <v xml:space="preserve"> </v>
      </c>
      <c r="T4" s="3" t="str">
        <f ca="1"/>
        <v xml:space="preserve"> </v>
      </c>
      <c r="U4" s="3" t="str">
        <f ca="1"/>
        <v xml:space="preserve"> </v>
      </c>
      <c r="V4" s="3" t="str">
        <f ca="1"/>
        <v xml:space="preserve"> </v>
      </c>
      <c r="W4" s="34" t="str">
        <f ca="1"/>
        <v xml:space="preserve"> </v>
      </c>
      <c r="X4" s="34">
        <f ca="1"/>
        <v>42064</v>
      </c>
      <c r="Y4" s="4"/>
      <c r="Z4" s="3" t="str">
        <f t="array" aca="1" ref="Z4:AF8" ca="1">IF(MONTH(DATE(YEAR(Z2),MONTH(Z2),1)) &lt;&gt;MONTH(DATE(YEAR(Z2),MONTH(Z2),1)- (WEEKDAY(DATE(YEAR(Z2),MONTH(Z2),1),2)-1) +{0;1;2;3;4;5}*7+{1,2,3,4,5,6,7}-1)," ", DATE(YEAR(Z2),MONTH(Z2),1)- (WEEKDAY(DATE(YEAR(Z2),MONTH(Z2),1),2)-1) +{0;1;2;3;4;5}*7+{1,2,3,4,5,6,7}-1)</f>
        <v xml:space="preserve"> </v>
      </c>
      <c r="AA4" s="3" t="str">
        <f ca="1"/>
        <v xml:space="preserve"> </v>
      </c>
      <c r="AB4" s="3">
        <f ca="1"/>
        <v>42095</v>
      </c>
      <c r="AC4" s="3">
        <f ca="1"/>
        <v>42096</v>
      </c>
      <c r="AD4" s="3">
        <f ca="1"/>
        <v>42097</v>
      </c>
      <c r="AE4" s="34">
        <f ca="1"/>
        <v>42098</v>
      </c>
      <c r="AF4" s="34">
        <f ca="1"/>
        <v>42099</v>
      </c>
      <c r="AG4" s="4"/>
      <c r="AH4" s="3" t="str">
        <f t="array" aca="1" ref="AH4:AN8" ca="1">IF(MONTH(DATE(YEAR(AH2),MONTH(AH2),1)) &lt;&gt;MONTH(DATE(YEAR(AH2),MONTH(AH2),1)- (WEEKDAY(DATE(YEAR(AH2),MONTH(AH2),1),2)-1) +{0;1;2;3;4;5}*7+{1,2,3,4,5,6,7}-1)," ", DATE(YEAR(AH2),MONTH(AH2),1)- (WEEKDAY(DATE(YEAR(AH2),MONTH(AH2),1),2)-1) +{0;1;2;3;4;5}*7+{1,2,3,4,5,6,7}-1)</f>
        <v xml:space="preserve"> </v>
      </c>
      <c r="AI4" s="3" t="str">
        <f ca="1"/>
        <v xml:space="preserve"> </v>
      </c>
      <c r="AJ4" s="3" t="str">
        <f ca="1"/>
        <v xml:space="preserve"> </v>
      </c>
      <c r="AK4" s="3" t="str">
        <f ca="1"/>
        <v xml:space="preserve"> </v>
      </c>
      <c r="AL4" s="3">
        <f ca="1"/>
        <v>42125</v>
      </c>
      <c r="AM4" s="34">
        <f ca="1"/>
        <v>42126</v>
      </c>
      <c r="AN4" s="34">
        <f ca="1"/>
        <v>42127</v>
      </c>
      <c r="AO4" s="4"/>
      <c r="AP4" s="3">
        <f t="array" aca="1" ref="AP4:AV8" ca="1">IF(MONTH(DATE(YEAR(AP2),MONTH(AP2),1)) &lt;&gt;MONTH(DATE(YEAR(AP2),MONTH(AP2),1)- (WEEKDAY(DATE(YEAR(AP2),MONTH(AP2),1),2)-1) +{0;1;2;3;4;5}*7+{1,2,3,4,5,6,7}-1)," ", DATE(YEAR(AP2),MONTH(AP2),1)- (WEEKDAY(DATE(YEAR(AP2),MONTH(AP2),1),2)-1) +{0;1;2;3;4;5}*7+{1,2,3,4,5,6,7}-1)</f>
        <v>42156</v>
      </c>
      <c r="AQ4" s="3">
        <f ca="1"/>
        <v>42157</v>
      </c>
      <c r="AR4" s="3">
        <f ca="1"/>
        <v>42158</v>
      </c>
      <c r="AS4" s="3">
        <f ca="1"/>
        <v>42159</v>
      </c>
      <c r="AT4" s="3">
        <f ca="1"/>
        <v>42160</v>
      </c>
      <c r="AU4" s="34">
        <f ca="1"/>
        <v>42161</v>
      </c>
      <c r="AV4" s="34">
        <f ca="1"/>
        <v>42162</v>
      </c>
      <c r="AW4" s="4"/>
    </row>
    <row r="5" spans="1:49" ht="24.95" customHeight="1" x14ac:dyDescent="0.3">
      <c r="A5" s="4"/>
      <c r="B5" s="3">
        <f ca="1"/>
        <v>42009</v>
      </c>
      <c r="C5" s="3">
        <f ca="1"/>
        <v>42010</v>
      </c>
      <c r="D5" s="3">
        <f ca="1"/>
        <v>42011</v>
      </c>
      <c r="E5" s="3">
        <f ca="1"/>
        <v>42012</v>
      </c>
      <c r="F5" s="3">
        <f ca="1"/>
        <v>42013</v>
      </c>
      <c r="G5" s="34">
        <f ca="1"/>
        <v>42014</v>
      </c>
      <c r="H5" s="34">
        <f ca="1"/>
        <v>42015</v>
      </c>
      <c r="I5" s="4"/>
      <c r="J5" s="3">
        <f ca="1"/>
        <v>42037</v>
      </c>
      <c r="K5" s="3">
        <f ca="1"/>
        <v>42038</v>
      </c>
      <c r="L5" s="3">
        <f ca="1"/>
        <v>42039</v>
      </c>
      <c r="M5" s="3">
        <f ca="1"/>
        <v>42040</v>
      </c>
      <c r="N5" s="3">
        <f ca="1"/>
        <v>42041</v>
      </c>
      <c r="O5" s="34">
        <f ca="1"/>
        <v>42042</v>
      </c>
      <c r="P5" s="34">
        <f ca="1"/>
        <v>42043</v>
      </c>
      <c r="Q5" s="4"/>
      <c r="R5" s="3">
        <f ca="1"/>
        <v>42065</v>
      </c>
      <c r="S5" s="3">
        <f ca="1"/>
        <v>42066</v>
      </c>
      <c r="T5" s="3">
        <f ca="1"/>
        <v>42067</v>
      </c>
      <c r="U5" s="3">
        <f ca="1"/>
        <v>42068</v>
      </c>
      <c r="V5" s="3">
        <f ca="1"/>
        <v>42069</v>
      </c>
      <c r="W5" s="34">
        <f ca="1"/>
        <v>42070</v>
      </c>
      <c r="X5" s="34">
        <f ca="1"/>
        <v>42071</v>
      </c>
      <c r="Y5" s="4"/>
      <c r="Z5" s="3">
        <f ca="1"/>
        <v>42100</v>
      </c>
      <c r="AA5" s="3">
        <f ca="1"/>
        <v>42101</v>
      </c>
      <c r="AB5" s="3">
        <f ca="1"/>
        <v>42102</v>
      </c>
      <c r="AC5" s="3">
        <f ca="1"/>
        <v>42103</v>
      </c>
      <c r="AD5" s="3">
        <f ca="1"/>
        <v>42104</v>
      </c>
      <c r="AE5" s="34">
        <f ca="1"/>
        <v>42105</v>
      </c>
      <c r="AF5" s="34">
        <f ca="1"/>
        <v>42106</v>
      </c>
      <c r="AG5" s="4"/>
      <c r="AH5" s="3">
        <f ca="1"/>
        <v>42128</v>
      </c>
      <c r="AI5" s="3">
        <f ca="1"/>
        <v>42129</v>
      </c>
      <c r="AJ5" s="3">
        <f ca="1"/>
        <v>42130</v>
      </c>
      <c r="AK5" s="3">
        <f ca="1"/>
        <v>42131</v>
      </c>
      <c r="AL5" s="3">
        <f ca="1"/>
        <v>42132</v>
      </c>
      <c r="AM5" s="34">
        <f ca="1"/>
        <v>42133</v>
      </c>
      <c r="AN5" s="34">
        <f ca="1"/>
        <v>42134</v>
      </c>
      <c r="AO5" s="4"/>
      <c r="AP5" s="3">
        <f ca="1"/>
        <v>42163</v>
      </c>
      <c r="AQ5" s="3">
        <f ca="1"/>
        <v>42164</v>
      </c>
      <c r="AR5" s="3">
        <f ca="1"/>
        <v>42165</v>
      </c>
      <c r="AS5" s="3">
        <f ca="1"/>
        <v>42166</v>
      </c>
      <c r="AT5" s="3">
        <f ca="1"/>
        <v>42167</v>
      </c>
      <c r="AU5" s="34">
        <f ca="1"/>
        <v>42168</v>
      </c>
      <c r="AV5" s="34">
        <f ca="1"/>
        <v>42169</v>
      </c>
      <c r="AW5" s="4"/>
    </row>
    <row r="6" spans="1:49" ht="24.95" customHeight="1" x14ac:dyDescent="0.3">
      <c r="A6" s="4"/>
      <c r="B6" s="3">
        <f ca="1"/>
        <v>42016</v>
      </c>
      <c r="C6" s="3">
        <f ca="1"/>
        <v>42017</v>
      </c>
      <c r="D6" s="3">
        <f ca="1"/>
        <v>42018</v>
      </c>
      <c r="E6" s="3">
        <f ca="1"/>
        <v>42019</v>
      </c>
      <c r="F6" s="3">
        <f ca="1"/>
        <v>42020</v>
      </c>
      <c r="G6" s="34">
        <f ca="1"/>
        <v>42021</v>
      </c>
      <c r="H6" s="34">
        <f ca="1"/>
        <v>42022</v>
      </c>
      <c r="I6" s="4"/>
      <c r="J6" s="3">
        <f ca="1"/>
        <v>42044</v>
      </c>
      <c r="K6" s="3">
        <f ca="1"/>
        <v>42045</v>
      </c>
      <c r="L6" s="3">
        <f ca="1"/>
        <v>42046</v>
      </c>
      <c r="M6" s="3">
        <f ca="1"/>
        <v>42047</v>
      </c>
      <c r="N6" s="3">
        <f ca="1"/>
        <v>42048</v>
      </c>
      <c r="O6" s="34">
        <f ca="1"/>
        <v>42049</v>
      </c>
      <c r="P6" s="34">
        <f ca="1"/>
        <v>42050</v>
      </c>
      <c r="Q6" s="4"/>
      <c r="R6" s="3">
        <f ca="1"/>
        <v>42072</v>
      </c>
      <c r="S6" s="3">
        <f ca="1"/>
        <v>42073</v>
      </c>
      <c r="T6" s="3">
        <f ca="1"/>
        <v>42074</v>
      </c>
      <c r="U6" s="3">
        <f ca="1"/>
        <v>42075</v>
      </c>
      <c r="V6" s="3">
        <f ca="1"/>
        <v>42076</v>
      </c>
      <c r="W6" s="34">
        <f ca="1"/>
        <v>42077</v>
      </c>
      <c r="X6" s="34">
        <f ca="1"/>
        <v>42078</v>
      </c>
      <c r="Y6" s="4"/>
      <c r="Z6" s="3">
        <f ca="1"/>
        <v>42107</v>
      </c>
      <c r="AA6" s="3">
        <f ca="1"/>
        <v>42108</v>
      </c>
      <c r="AB6" s="3">
        <f ca="1"/>
        <v>42109</v>
      </c>
      <c r="AC6" s="3">
        <f ca="1"/>
        <v>42110</v>
      </c>
      <c r="AD6" s="3">
        <f ca="1"/>
        <v>42111</v>
      </c>
      <c r="AE6" s="34">
        <f ca="1"/>
        <v>42112</v>
      </c>
      <c r="AF6" s="34">
        <f ca="1"/>
        <v>42113</v>
      </c>
      <c r="AG6" s="4"/>
      <c r="AH6" s="3">
        <f ca="1"/>
        <v>42135</v>
      </c>
      <c r="AI6" s="3">
        <f ca="1"/>
        <v>42136</v>
      </c>
      <c r="AJ6" s="3">
        <f ca="1"/>
        <v>42137</v>
      </c>
      <c r="AK6" s="3">
        <f ca="1"/>
        <v>42138</v>
      </c>
      <c r="AL6" s="3">
        <f ca="1"/>
        <v>42139</v>
      </c>
      <c r="AM6" s="34">
        <f ca="1"/>
        <v>42140</v>
      </c>
      <c r="AN6" s="34">
        <f ca="1"/>
        <v>42141</v>
      </c>
      <c r="AO6" s="4"/>
      <c r="AP6" s="3">
        <f ca="1"/>
        <v>42170</v>
      </c>
      <c r="AQ6" s="3">
        <f ca="1"/>
        <v>42171</v>
      </c>
      <c r="AR6" s="3">
        <f ca="1"/>
        <v>42172</v>
      </c>
      <c r="AS6" s="3">
        <f ca="1"/>
        <v>42173</v>
      </c>
      <c r="AT6" s="3">
        <f ca="1"/>
        <v>42174</v>
      </c>
      <c r="AU6" s="34">
        <f ca="1"/>
        <v>42175</v>
      </c>
      <c r="AV6" s="34">
        <f ca="1"/>
        <v>42176</v>
      </c>
      <c r="AW6" s="4"/>
    </row>
    <row r="7" spans="1:49" ht="24.95" customHeight="1" x14ac:dyDescent="0.3">
      <c r="A7" s="4"/>
      <c r="B7" s="3">
        <f ca="1"/>
        <v>42023</v>
      </c>
      <c r="C7" s="3">
        <f ca="1"/>
        <v>42024</v>
      </c>
      <c r="D7" s="3">
        <f ca="1"/>
        <v>42025</v>
      </c>
      <c r="E7" s="3">
        <f ca="1"/>
        <v>42026</v>
      </c>
      <c r="F7" s="3">
        <f ca="1"/>
        <v>42027</v>
      </c>
      <c r="G7" s="34">
        <f ca="1"/>
        <v>42028</v>
      </c>
      <c r="H7" s="34">
        <f ca="1"/>
        <v>42029</v>
      </c>
      <c r="I7" s="4"/>
      <c r="J7" s="3">
        <f ca="1"/>
        <v>42051</v>
      </c>
      <c r="K7" s="3">
        <f ca="1"/>
        <v>42052</v>
      </c>
      <c r="L7" s="3">
        <f ca="1"/>
        <v>42053</v>
      </c>
      <c r="M7" s="3">
        <f ca="1"/>
        <v>42054</v>
      </c>
      <c r="N7" s="3">
        <f ca="1"/>
        <v>42055</v>
      </c>
      <c r="O7" s="34">
        <f ca="1"/>
        <v>42056</v>
      </c>
      <c r="P7" s="34">
        <f ca="1"/>
        <v>42057</v>
      </c>
      <c r="Q7" s="4"/>
      <c r="R7" s="3">
        <f ca="1"/>
        <v>42079</v>
      </c>
      <c r="S7" s="3">
        <f ca="1"/>
        <v>42080</v>
      </c>
      <c r="T7" s="3">
        <f ca="1"/>
        <v>42081</v>
      </c>
      <c r="U7" s="3">
        <f ca="1"/>
        <v>42082</v>
      </c>
      <c r="V7" s="3">
        <f ca="1"/>
        <v>42083</v>
      </c>
      <c r="W7" s="34">
        <f ca="1"/>
        <v>42084</v>
      </c>
      <c r="X7" s="34">
        <f ca="1"/>
        <v>42085</v>
      </c>
      <c r="Y7" s="4"/>
      <c r="Z7" s="3">
        <f ca="1"/>
        <v>42114</v>
      </c>
      <c r="AA7" s="3">
        <f ca="1"/>
        <v>42115</v>
      </c>
      <c r="AB7" s="3">
        <f ca="1"/>
        <v>42116</v>
      </c>
      <c r="AC7" s="3">
        <f ca="1"/>
        <v>42117</v>
      </c>
      <c r="AD7" s="3">
        <f ca="1"/>
        <v>42118</v>
      </c>
      <c r="AE7" s="34">
        <f ca="1"/>
        <v>42119</v>
      </c>
      <c r="AF7" s="34">
        <f ca="1"/>
        <v>42120</v>
      </c>
      <c r="AG7" s="4"/>
      <c r="AH7" s="3">
        <f ca="1"/>
        <v>42142</v>
      </c>
      <c r="AI7" s="3">
        <f ca="1"/>
        <v>42143</v>
      </c>
      <c r="AJ7" s="3">
        <f ca="1"/>
        <v>42144</v>
      </c>
      <c r="AK7" s="3">
        <f ca="1"/>
        <v>42145</v>
      </c>
      <c r="AL7" s="3">
        <f ca="1"/>
        <v>42146</v>
      </c>
      <c r="AM7" s="34">
        <f ca="1"/>
        <v>42147</v>
      </c>
      <c r="AN7" s="34">
        <f ca="1"/>
        <v>42148</v>
      </c>
      <c r="AO7" s="4"/>
      <c r="AP7" s="3">
        <f ca="1"/>
        <v>42177</v>
      </c>
      <c r="AQ7" s="3">
        <f ca="1"/>
        <v>42178</v>
      </c>
      <c r="AR7" s="3">
        <f ca="1"/>
        <v>42179</v>
      </c>
      <c r="AS7" s="3">
        <f ca="1"/>
        <v>42180</v>
      </c>
      <c r="AT7" s="3">
        <f ca="1"/>
        <v>42181</v>
      </c>
      <c r="AU7" s="34">
        <f ca="1"/>
        <v>42182</v>
      </c>
      <c r="AV7" s="34">
        <f ca="1"/>
        <v>42183</v>
      </c>
      <c r="AW7" s="4"/>
    </row>
    <row r="8" spans="1:49" ht="24.95" customHeight="1" x14ac:dyDescent="0.3">
      <c r="A8" s="4"/>
      <c r="B8" s="3">
        <f ca="1"/>
        <v>42030</v>
      </c>
      <c r="C8" s="3">
        <f ca="1"/>
        <v>42031</v>
      </c>
      <c r="D8" s="3">
        <f ca="1"/>
        <v>42032</v>
      </c>
      <c r="E8" s="3">
        <f ca="1"/>
        <v>42033</v>
      </c>
      <c r="F8" s="3">
        <f ca="1"/>
        <v>42034</v>
      </c>
      <c r="G8" s="34">
        <f ca="1"/>
        <v>42035</v>
      </c>
      <c r="H8" s="34" t="str">
        <f ca="1"/>
        <v xml:space="preserve"> </v>
      </c>
      <c r="I8" s="4"/>
      <c r="J8" s="3">
        <f ca="1"/>
        <v>42058</v>
      </c>
      <c r="K8" s="3">
        <f ca="1"/>
        <v>42059</v>
      </c>
      <c r="L8" s="3">
        <f ca="1"/>
        <v>42060</v>
      </c>
      <c r="M8" s="3">
        <f ca="1"/>
        <v>42061</v>
      </c>
      <c r="N8" s="3">
        <f ca="1"/>
        <v>42062</v>
      </c>
      <c r="O8" s="34">
        <f ca="1"/>
        <v>42063</v>
      </c>
      <c r="P8" s="34" t="str">
        <f ca="1"/>
        <v xml:space="preserve"> </v>
      </c>
      <c r="Q8" s="4"/>
      <c r="R8" s="3">
        <f ca="1"/>
        <v>42086</v>
      </c>
      <c r="S8" s="3">
        <f ca="1"/>
        <v>42087</v>
      </c>
      <c r="T8" s="3">
        <f ca="1"/>
        <v>42088</v>
      </c>
      <c r="U8" s="3">
        <f ca="1"/>
        <v>42089</v>
      </c>
      <c r="V8" s="3">
        <f ca="1"/>
        <v>42090</v>
      </c>
      <c r="W8" s="34">
        <f ca="1"/>
        <v>42091</v>
      </c>
      <c r="X8" s="34">
        <f ca="1"/>
        <v>42092</v>
      </c>
      <c r="Y8" s="4"/>
      <c r="Z8" s="3">
        <f ca="1"/>
        <v>42121</v>
      </c>
      <c r="AA8" s="3">
        <f ca="1"/>
        <v>42122</v>
      </c>
      <c r="AB8" s="3">
        <f ca="1"/>
        <v>42123</v>
      </c>
      <c r="AC8" s="3">
        <f ca="1"/>
        <v>42124</v>
      </c>
      <c r="AD8" s="3" t="str">
        <f ca="1"/>
        <v xml:space="preserve"> </v>
      </c>
      <c r="AE8" s="34" t="str">
        <f ca="1"/>
        <v xml:space="preserve"> </v>
      </c>
      <c r="AF8" s="34" t="str">
        <f ca="1"/>
        <v xml:space="preserve"> </v>
      </c>
      <c r="AG8" s="4"/>
      <c r="AH8" s="3">
        <f ca="1"/>
        <v>42149</v>
      </c>
      <c r="AI8" s="3">
        <f ca="1"/>
        <v>42150</v>
      </c>
      <c r="AJ8" s="3">
        <f ca="1"/>
        <v>42151</v>
      </c>
      <c r="AK8" s="3">
        <f ca="1"/>
        <v>42152</v>
      </c>
      <c r="AL8" s="3">
        <f ca="1"/>
        <v>42153</v>
      </c>
      <c r="AM8" s="34">
        <f ca="1"/>
        <v>42154</v>
      </c>
      <c r="AN8" s="34">
        <f ca="1"/>
        <v>42155</v>
      </c>
      <c r="AO8" s="4"/>
      <c r="AP8" s="3">
        <f ca="1"/>
        <v>42184</v>
      </c>
      <c r="AQ8" s="3">
        <f ca="1"/>
        <v>42185</v>
      </c>
      <c r="AR8" s="3" t="str">
        <f ca="1"/>
        <v xml:space="preserve"> </v>
      </c>
      <c r="AS8" s="3" t="str">
        <f ca="1"/>
        <v xml:space="preserve"> </v>
      </c>
      <c r="AT8" s="3" t="str">
        <f ca="1"/>
        <v xml:space="preserve"> </v>
      </c>
      <c r="AU8" s="34" t="str">
        <f ca="1"/>
        <v xml:space="preserve"> </v>
      </c>
      <c r="AV8" s="34" t="str">
        <f ca="1"/>
        <v xml:space="preserve"> </v>
      </c>
      <c r="AW8" s="4"/>
    </row>
    <row r="9" spans="1:49" ht="24.95" customHeight="1" x14ac:dyDescent="0.3">
      <c r="A9" s="4"/>
      <c r="B9" s="4" t="str">
        <f ca="1"/>
        <v xml:space="preserve"> </v>
      </c>
      <c r="C9" s="4" t="str">
        <f ca="1"/>
        <v xml:space="preserve"> </v>
      </c>
      <c r="D9" s="4" t="str">
        <f ca="1"/>
        <v xml:space="preserve"> </v>
      </c>
      <c r="E9" s="4" t="str">
        <f ca="1"/>
        <v xml:space="preserve"> </v>
      </c>
      <c r="F9" s="4" t="str">
        <f ca="1"/>
        <v xml:space="preserve"> </v>
      </c>
      <c r="G9" s="4" t="str">
        <f ca="1"/>
        <v xml:space="preserve"> </v>
      </c>
      <c r="H9" s="4" t="str">
        <f ca="1"/>
        <v xml:space="preserve"> 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24.95" customHeight="1" x14ac:dyDescent="0.3">
      <c r="A10" s="4"/>
      <c r="B10" s="49">
        <f ca="1">DATE(YEAR(DATEVALUE("1.1."&amp;(LEFT(MID(CELL("filename",$A1),FIND("]",CELL("filename",$A1))+1,65535),4)))),7,DAY(1))</f>
        <v>42186</v>
      </c>
      <c r="C10" s="49"/>
      <c r="D10" s="49"/>
      <c r="E10" s="49"/>
      <c r="F10" s="49"/>
      <c r="G10" s="49"/>
      <c r="H10" s="49"/>
      <c r="I10" s="4"/>
      <c r="J10" s="49">
        <f ca="1">DATE(YEAR(DATEVALUE("1.1."&amp;(LEFT(MID(CELL("filename",$A1),FIND("]",CELL("filename",$A1))+1,65535),4)))),8,DAY(1))</f>
        <v>42217</v>
      </c>
      <c r="K10" s="49"/>
      <c r="L10" s="49"/>
      <c r="M10" s="49"/>
      <c r="N10" s="49"/>
      <c r="O10" s="49"/>
      <c r="P10" s="49"/>
      <c r="Q10" s="4"/>
      <c r="R10" s="49">
        <f ca="1">DATE(YEAR(DATEVALUE("1.1."&amp;(LEFT(MID(CELL("filename",$A1),FIND("]",CELL("filename",$A1))+1,65535),4)))),9,DAY(1))</f>
        <v>42248</v>
      </c>
      <c r="S10" s="49"/>
      <c r="T10" s="49"/>
      <c r="U10" s="49"/>
      <c r="V10" s="49"/>
      <c r="W10" s="49"/>
      <c r="X10" s="49"/>
      <c r="Y10" s="4"/>
      <c r="Z10" s="49">
        <f ca="1">DATE(YEAR(DATEVALUE("1.1."&amp;(LEFT(MID(CELL("filename",$A1),FIND("]",CELL("filename",$A1))+1,65535),4)))),10,DAY(1))</f>
        <v>42278</v>
      </c>
      <c r="AA10" s="49"/>
      <c r="AB10" s="49"/>
      <c r="AC10" s="49"/>
      <c r="AD10" s="49"/>
      <c r="AE10" s="49"/>
      <c r="AF10" s="49"/>
      <c r="AG10" s="4"/>
      <c r="AH10" s="49">
        <f ca="1">DATE(YEAR(DATEVALUE("1.1."&amp;(LEFT(MID(CELL("filename",$A1),FIND("]",CELL("filename",$A1))+1,65535),4)))),11,DAY(1))</f>
        <v>42309</v>
      </c>
      <c r="AI10" s="49"/>
      <c r="AJ10" s="49"/>
      <c r="AK10" s="49"/>
      <c r="AL10" s="49"/>
      <c r="AM10" s="49"/>
      <c r="AN10" s="49"/>
      <c r="AO10" s="4"/>
      <c r="AP10" s="49">
        <f ca="1">DATE(YEAR(DATEVALUE("1.1."&amp;(LEFT(MID(CELL("filename",$A1),FIND("]",CELL("filename",$A1))+1,65535),4)))),12,DAY(1))</f>
        <v>42339</v>
      </c>
      <c r="AQ10" s="49"/>
      <c r="AR10" s="49"/>
      <c r="AS10" s="49"/>
      <c r="AT10" s="49"/>
      <c r="AU10" s="49"/>
      <c r="AV10" s="49"/>
      <c r="AW10" s="4"/>
    </row>
    <row r="11" spans="1:49" ht="24.95" customHeight="1" x14ac:dyDescent="0.3">
      <c r="A11" s="4"/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3" t="s">
        <v>5</v>
      </c>
      <c r="H11" s="33" t="s">
        <v>6</v>
      </c>
      <c r="I11" s="4"/>
      <c r="J11" s="2" t="s">
        <v>0</v>
      </c>
      <c r="K11" s="2" t="s">
        <v>1</v>
      </c>
      <c r="L11" s="2" t="s">
        <v>2</v>
      </c>
      <c r="M11" s="2" t="s">
        <v>3</v>
      </c>
      <c r="N11" s="2" t="s">
        <v>4</v>
      </c>
      <c r="O11" s="33" t="s">
        <v>5</v>
      </c>
      <c r="P11" s="33" t="s">
        <v>6</v>
      </c>
      <c r="Q11" s="4"/>
      <c r="R11" s="2" t="s">
        <v>0</v>
      </c>
      <c r="S11" s="2" t="s">
        <v>1</v>
      </c>
      <c r="T11" s="2" t="s">
        <v>2</v>
      </c>
      <c r="U11" s="2" t="s">
        <v>3</v>
      </c>
      <c r="V11" s="2" t="s">
        <v>4</v>
      </c>
      <c r="W11" s="33" t="s">
        <v>5</v>
      </c>
      <c r="X11" s="33" t="s">
        <v>6</v>
      </c>
      <c r="Y11" s="4"/>
      <c r="Z11" s="2" t="s">
        <v>0</v>
      </c>
      <c r="AA11" s="2" t="s">
        <v>1</v>
      </c>
      <c r="AB11" s="2" t="s">
        <v>2</v>
      </c>
      <c r="AC11" s="2" t="s">
        <v>3</v>
      </c>
      <c r="AD11" s="2" t="s">
        <v>4</v>
      </c>
      <c r="AE11" s="33" t="s">
        <v>5</v>
      </c>
      <c r="AF11" s="33" t="s">
        <v>6</v>
      </c>
      <c r="AG11" s="4"/>
      <c r="AH11" s="2" t="s">
        <v>0</v>
      </c>
      <c r="AI11" s="2" t="s">
        <v>1</v>
      </c>
      <c r="AJ11" s="2" t="s">
        <v>2</v>
      </c>
      <c r="AK11" s="2" t="s">
        <v>3</v>
      </c>
      <c r="AL11" s="2" t="s">
        <v>4</v>
      </c>
      <c r="AM11" s="33" t="s">
        <v>5</v>
      </c>
      <c r="AN11" s="33" t="s">
        <v>6</v>
      </c>
      <c r="AO11" s="4"/>
      <c r="AP11" s="2" t="s">
        <v>0</v>
      </c>
      <c r="AQ11" s="2" t="s">
        <v>1</v>
      </c>
      <c r="AR11" s="2" t="s">
        <v>2</v>
      </c>
      <c r="AS11" s="2" t="s">
        <v>3</v>
      </c>
      <c r="AT11" s="2" t="s">
        <v>4</v>
      </c>
      <c r="AU11" s="33" t="s">
        <v>5</v>
      </c>
      <c r="AV11" s="33" t="s">
        <v>6</v>
      </c>
      <c r="AW11" s="4"/>
    </row>
    <row r="12" spans="1:49" ht="24.95" customHeight="1" x14ac:dyDescent="0.3">
      <c r="A12" s="4"/>
      <c r="B12" s="3" t="str">
        <f t="array" aca="1" ref="B12:H16" ca="1">IF(MONTH(DATE(YEAR(B10),MONTH(B10),1)) &lt;&gt;MONTH(DATE(YEAR(B10),MONTH(B10),1)- (WEEKDAY(DATE(YEAR(B10),MONTH(B10),1),2)-1) +{0;1;2;3;4;5}*7+{1,2,3,4,5,6,7}-1)," ", DATE(YEAR(B10),MONTH(B10),1)- (WEEKDAY(DATE(YEAR(B10),MONTH(B10),1),2)-1) +{0;1;2;3;4;5}*7+{1,2,3,4,5,6,7}-1)</f>
        <v xml:space="preserve"> </v>
      </c>
      <c r="C12" s="3" t="str">
        <f ca="1"/>
        <v xml:space="preserve"> </v>
      </c>
      <c r="D12" s="3">
        <f ca="1"/>
        <v>42186</v>
      </c>
      <c r="E12" s="3">
        <f ca="1"/>
        <v>42187</v>
      </c>
      <c r="F12" s="3">
        <f ca="1"/>
        <v>42188</v>
      </c>
      <c r="G12" s="34">
        <f ca="1"/>
        <v>42189</v>
      </c>
      <c r="H12" s="34">
        <f ca="1"/>
        <v>42190</v>
      </c>
      <c r="I12" s="4"/>
      <c r="J12" s="3" t="str">
        <f t="array" aca="1" ref="J12:P16" ca="1">IF(MONTH(DATE(YEAR(J10),MONTH(J10),1)) &lt;&gt;MONTH(DATE(YEAR(J10),MONTH(J10),1)- (WEEKDAY(DATE(YEAR(J10),MONTH(J10),1),2)-1) +{0;1;2;3;4;5}*7+{1,2,3,4,5,6,7}-1)," ", DATE(YEAR(J10),MONTH(J10),1)- (WEEKDAY(DATE(YEAR(J10),MONTH(J10),1),2)-1) +{0;1;2;3;4;5}*7+{1,2,3,4,5,6,7}-1)</f>
        <v xml:space="preserve"> </v>
      </c>
      <c r="K12" s="3" t="str">
        <f ca="1"/>
        <v xml:space="preserve"> </v>
      </c>
      <c r="L12" s="3" t="str">
        <f ca="1"/>
        <v xml:space="preserve"> </v>
      </c>
      <c r="M12" s="3" t="str">
        <f ca="1"/>
        <v xml:space="preserve"> </v>
      </c>
      <c r="N12" s="3" t="str">
        <f ca="1"/>
        <v xml:space="preserve"> </v>
      </c>
      <c r="O12" s="34">
        <f ca="1"/>
        <v>42217</v>
      </c>
      <c r="P12" s="34">
        <f ca="1"/>
        <v>42218</v>
      </c>
      <c r="Q12" s="4"/>
      <c r="R12" s="3" t="str">
        <f t="array" aca="1" ref="R12:X16" ca="1">IF(MONTH(DATE(YEAR(R10),MONTH(R10),1)) &lt;&gt;MONTH(DATE(YEAR(R10),MONTH(R10),1)- (WEEKDAY(DATE(YEAR(R10),MONTH(R10),1),2)-1) +{0;1;2;3;4;5}*7+{1,2,3,4,5,6,7}-1)," ", DATE(YEAR(R10),MONTH(R10),1)- (WEEKDAY(DATE(YEAR(R10),MONTH(R10),1),2)-1) +{0;1;2;3;4;5}*7+{1,2,3,4,5,6,7}-1)</f>
        <v xml:space="preserve"> </v>
      </c>
      <c r="S12" s="3">
        <f ca="1"/>
        <v>42248</v>
      </c>
      <c r="T12" s="3">
        <f ca="1"/>
        <v>42249</v>
      </c>
      <c r="U12" s="3">
        <f ca="1"/>
        <v>42250</v>
      </c>
      <c r="V12" s="3">
        <f ca="1"/>
        <v>42251</v>
      </c>
      <c r="W12" s="34">
        <f ca="1"/>
        <v>42252</v>
      </c>
      <c r="X12" s="34">
        <f ca="1"/>
        <v>42253</v>
      </c>
      <c r="Y12" s="4"/>
      <c r="Z12" s="3" t="str">
        <f t="array" aca="1" ref="Z12:AF16" ca="1">IF(MONTH(DATE(YEAR(Z10),MONTH(Z10),1)) &lt;&gt;MONTH(DATE(YEAR(Z10),MONTH(Z10),1)- (WEEKDAY(DATE(YEAR(Z10),MONTH(Z10),1),2)-1) +{0;1;2;3;4;5}*7+{1,2,3,4,5,6,7}-1)," ", DATE(YEAR(Z10),MONTH(Z10),1)- (WEEKDAY(DATE(YEAR(Z10),MONTH(Z10),1),2)-1) +{0;1;2;3;4;5}*7+{1,2,3,4,5,6,7}-1)</f>
        <v xml:space="preserve"> </v>
      </c>
      <c r="AA12" s="3" t="str">
        <f ca="1"/>
        <v xml:space="preserve"> </v>
      </c>
      <c r="AB12" s="3" t="str">
        <f ca="1"/>
        <v xml:space="preserve"> </v>
      </c>
      <c r="AC12" s="3">
        <f ca="1"/>
        <v>42278</v>
      </c>
      <c r="AD12" s="3">
        <f ca="1"/>
        <v>42279</v>
      </c>
      <c r="AE12" s="34">
        <f ca="1"/>
        <v>42280</v>
      </c>
      <c r="AF12" s="34">
        <f ca="1"/>
        <v>42281</v>
      </c>
      <c r="AG12" s="4"/>
      <c r="AH12" s="3" t="str">
        <f t="array" aca="1" ref="AH12:AN16" ca="1">IF(MONTH(DATE(YEAR(AH10),MONTH(AH10),1)) &lt;&gt;MONTH(DATE(YEAR(AH10),MONTH(AH10),1)- (WEEKDAY(DATE(YEAR(AH10),MONTH(AH10),1),2)-1) +{0;1;2;3;4;5}*7+{1,2,3,4,5,6,7}-1)," ", DATE(YEAR(AH10),MONTH(AH10),1)- (WEEKDAY(DATE(YEAR(AH10),MONTH(AH10),1),2)-1) +{0;1;2;3;4;5}*7+{1,2,3,4,5,6,7}-1)</f>
        <v xml:space="preserve"> </v>
      </c>
      <c r="AI12" s="3" t="str">
        <f ca="1"/>
        <v xml:space="preserve"> </v>
      </c>
      <c r="AJ12" s="3" t="str">
        <f ca="1"/>
        <v xml:space="preserve"> </v>
      </c>
      <c r="AK12" s="3" t="str">
        <f ca="1"/>
        <v xml:space="preserve"> </v>
      </c>
      <c r="AL12" s="3" t="str">
        <f ca="1"/>
        <v xml:space="preserve"> </v>
      </c>
      <c r="AM12" s="34" t="str">
        <f ca="1"/>
        <v xml:space="preserve"> </v>
      </c>
      <c r="AN12" s="34">
        <f ca="1"/>
        <v>42309</v>
      </c>
      <c r="AO12" s="4"/>
      <c r="AP12" s="3" t="str">
        <f t="array" aca="1" ref="AP12:AV16" ca="1">IF(MONTH(DATE(YEAR(AP10),MONTH(AP10),1)) &lt;&gt;MONTH(DATE(YEAR(AP10),MONTH(AP10),1)- (WEEKDAY(DATE(YEAR(AP10),MONTH(AP10),1),2)-1) +{0;1;2;3;4;5}*7+{1,2,3,4,5,6,7}-1)," ", DATE(YEAR(AP10),MONTH(AP10),1)- (WEEKDAY(DATE(YEAR(AP10),MONTH(AP10),1),2)-1) +{0;1;2;3;4;5}*7+{1,2,3,4,5,6,7}-1)</f>
        <v xml:space="preserve"> </v>
      </c>
      <c r="AQ12" s="3">
        <f ca="1"/>
        <v>42339</v>
      </c>
      <c r="AR12" s="3">
        <f ca="1"/>
        <v>42340</v>
      </c>
      <c r="AS12" s="3">
        <f ca="1"/>
        <v>42341</v>
      </c>
      <c r="AT12" s="3">
        <f ca="1"/>
        <v>42342</v>
      </c>
      <c r="AU12" s="34">
        <f ca="1"/>
        <v>42343</v>
      </c>
      <c r="AV12" s="34">
        <f ca="1"/>
        <v>42344</v>
      </c>
      <c r="AW12" s="4"/>
    </row>
    <row r="13" spans="1:49" ht="24.95" customHeight="1" x14ac:dyDescent="0.3">
      <c r="A13" s="4"/>
      <c r="B13" s="3">
        <f ca="1"/>
        <v>42191</v>
      </c>
      <c r="C13" s="3">
        <f ca="1"/>
        <v>42192</v>
      </c>
      <c r="D13" s="3">
        <f ca="1"/>
        <v>42193</v>
      </c>
      <c r="E13" s="3">
        <f ca="1"/>
        <v>42194</v>
      </c>
      <c r="F13" s="3">
        <f ca="1"/>
        <v>42195</v>
      </c>
      <c r="G13" s="34">
        <f ca="1"/>
        <v>42196</v>
      </c>
      <c r="H13" s="34">
        <f ca="1"/>
        <v>42197</v>
      </c>
      <c r="I13" s="4"/>
      <c r="J13" s="3">
        <f ca="1"/>
        <v>42219</v>
      </c>
      <c r="K13" s="3">
        <f ca="1"/>
        <v>42220</v>
      </c>
      <c r="L13" s="3">
        <f ca="1"/>
        <v>42221</v>
      </c>
      <c r="M13" s="3">
        <f ca="1"/>
        <v>42222</v>
      </c>
      <c r="N13" s="3">
        <f ca="1"/>
        <v>42223</v>
      </c>
      <c r="O13" s="34">
        <f ca="1"/>
        <v>42224</v>
      </c>
      <c r="P13" s="34">
        <f ca="1"/>
        <v>42225</v>
      </c>
      <c r="Q13" s="4"/>
      <c r="R13" s="3">
        <f ca="1"/>
        <v>42254</v>
      </c>
      <c r="S13" s="3">
        <f ca="1"/>
        <v>42255</v>
      </c>
      <c r="T13" s="3">
        <f ca="1"/>
        <v>42256</v>
      </c>
      <c r="U13" s="3">
        <f ca="1"/>
        <v>42257</v>
      </c>
      <c r="V13" s="3">
        <f ca="1"/>
        <v>42258</v>
      </c>
      <c r="W13" s="34">
        <f ca="1"/>
        <v>42259</v>
      </c>
      <c r="X13" s="34">
        <f ca="1"/>
        <v>42260</v>
      </c>
      <c r="Y13" s="4"/>
      <c r="Z13" s="3">
        <f ca="1"/>
        <v>42282</v>
      </c>
      <c r="AA13" s="3">
        <f ca="1"/>
        <v>42283</v>
      </c>
      <c r="AB13" s="3">
        <f ca="1"/>
        <v>42284</v>
      </c>
      <c r="AC13" s="3">
        <f ca="1"/>
        <v>42285</v>
      </c>
      <c r="AD13" s="3">
        <f ca="1"/>
        <v>42286</v>
      </c>
      <c r="AE13" s="34">
        <f ca="1"/>
        <v>42287</v>
      </c>
      <c r="AF13" s="34">
        <f ca="1"/>
        <v>42288</v>
      </c>
      <c r="AG13" s="4"/>
      <c r="AH13" s="3">
        <f ca="1"/>
        <v>42310</v>
      </c>
      <c r="AI13" s="3">
        <f ca="1"/>
        <v>42311</v>
      </c>
      <c r="AJ13" s="3">
        <f ca="1"/>
        <v>42312</v>
      </c>
      <c r="AK13" s="3">
        <f ca="1"/>
        <v>42313</v>
      </c>
      <c r="AL13" s="3">
        <f ca="1"/>
        <v>42314</v>
      </c>
      <c r="AM13" s="34">
        <f ca="1"/>
        <v>42315</v>
      </c>
      <c r="AN13" s="34">
        <f ca="1"/>
        <v>42316</v>
      </c>
      <c r="AO13" s="4"/>
      <c r="AP13" s="3">
        <f ca="1"/>
        <v>42345</v>
      </c>
      <c r="AQ13" s="3">
        <f ca="1"/>
        <v>42346</v>
      </c>
      <c r="AR13" s="3">
        <f ca="1"/>
        <v>42347</v>
      </c>
      <c r="AS13" s="3">
        <f ca="1"/>
        <v>42348</v>
      </c>
      <c r="AT13" s="3">
        <f ca="1"/>
        <v>42349</v>
      </c>
      <c r="AU13" s="34">
        <f ca="1"/>
        <v>42350</v>
      </c>
      <c r="AV13" s="34">
        <f ca="1"/>
        <v>42351</v>
      </c>
      <c r="AW13" s="4"/>
    </row>
    <row r="14" spans="1:49" ht="24.95" customHeight="1" x14ac:dyDescent="0.3">
      <c r="A14" s="4"/>
      <c r="B14" s="3">
        <f ca="1"/>
        <v>42198</v>
      </c>
      <c r="C14" s="3">
        <f ca="1"/>
        <v>42199</v>
      </c>
      <c r="D14" s="3">
        <f ca="1"/>
        <v>42200</v>
      </c>
      <c r="E14" s="3">
        <f ca="1"/>
        <v>42201</v>
      </c>
      <c r="F14" s="3">
        <f ca="1"/>
        <v>42202</v>
      </c>
      <c r="G14" s="34">
        <f ca="1"/>
        <v>42203</v>
      </c>
      <c r="H14" s="34">
        <f ca="1"/>
        <v>42204</v>
      </c>
      <c r="I14" s="4"/>
      <c r="J14" s="3">
        <f ca="1"/>
        <v>42226</v>
      </c>
      <c r="K14" s="3">
        <f ca="1"/>
        <v>42227</v>
      </c>
      <c r="L14" s="3">
        <f ca="1"/>
        <v>42228</v>
      </c>
      <c r="M14" s="3">
        <f ca="1"/>
        <v>42229</v>
      </c>
      <c r="N14" s="3">
        <f ca="1"/>
        <v>42230</v>
      </c>
      <c r="O14" s="34">
        <f ca="1"/>
        <v>42231</v>
      </c>
      <c r="P14" s="34">
        <f ca="1"/>
        <v>42232</v>
      </c>
      <c r="Q14" s="4"/>
      <c r="R14" s="3">
        <f ca="1"/>
        <v>42261</v>
      </c>
      <c r="S14" s="3">
        <f ca="1"/>
        <v>42262</v>
      </c>
      <c r="T14" s="3">
        <f ca="1"/>
        <v>42263</v>
      </c>
      <c r="U14" s="3">
        <f ca="1"/>
        <v>42264</v>
      </c>
      <c r="V14" s="3">
        <f ca="1"/>
        <v>42265</v>
      </c>
      <c r="W14" s="34">
        <f ca="1"/>
        <v>42266</v>
      </c>
      <c r="X14" s="34">
        <f ca="1"/>
        <v>42267</v>
      </c>
      <c r="Y14" s="4"/>
      <c r="Z14" s="3">
        <f ca="1"/>
        <v>42289</v>
      </c>
      <c r="AA14" s="3">
        <f ca="1"/>
        <v>42290</v>
      </c>
      <c r="AB14" s="3">
        <f ca="1"/>
        <v>42291</v>
      </c>
      <c r="AC14" s="3">
        <f ca="1"/>
        <v>42292</v>
      </c>
      <c r="AD14" s="3">
        <f ca="1"/>
        <v>42293</v>
      </c>
      <c r="AE14" s="34">
        <f ca="1"/>
        <v>42294</v>
      </c>
      <c r="AF14" s="34">
        <f ca="1"/>
        <v>42295</v>
      </c>
      <c r="AG14" s="4"/>
      <c r="AH14" s="3">
        <f ca="1"/>
        <v>42317</v>
      </c>
      <c r="AI14" s="3">
        <f ca="1"/>
        <v>42318</v>
      </c>
      <c r="AJ14" s="3">
        <f ca="1"/>
        <v>42319</v>
      </c>
      <c r="AK14" s="3">
        <f ca="1"/>
        <v>42320</v>
      </c>
      <c r="AL14" s="3">
        <f ca="1"/>
        <v>42321</v>
      </c>
      <c r="AM14" s="34">
        <f ca="1"/>
        <v>42322</v>
      </c>
      <c r="AN14" s="34">
        <f ca="1"/>
        <v>42323</v>
      </c>
      <c r="AO14" s="4"/>
      <c r="AP14" s="3">
        <f ca="1"/>
        <v>42352</v>
      </c>
      <c r="AQ14" s="3">
        <f ca="1"/>
        <v>42353</v>
      </c>
      <c r="AR14" s="3">
        <f ca="1"/>
        <v>42354</v>
      </c>
      <c r="AS14" s="3">
        <f ca="1"/>
        <v>42355</v>
      </c>
      <c r="AT14" s="3">
        <f ca="1"/>
        <v>42356</v>
      </c>
      <c r="AU14" s="34">
        <f ca="1"/>
        <v>42357</v>
      </c>
      <c r="AV14" s="34">
        <f ca="1"/>
        <v>42358</v>
      </c>
      <c r="AW14" s="4"/>
    </row>
    <row r="15" spans="1:49" ht="24.95" customHeight="1" x14ac:dyDescent="0.3">
      <c r="A15" s="4"/>
      <c r="B15" s="3">
        <f ca="1"/>
        <v>42205</v>
      </c>
      <c r="C15" s="3">
        <f ca="1"/>
        <v>42206</v>
      </c>
      <c r="D15" s="3">
        <f ca="1"/>
        <v>42207</v>
      </c>
      <c r="E15" s="3">
        <f ca="1"/>
        <v>42208</v>
      </c>
      <c r="F15" s="3">
        <f ca="1"/>
        <v>42209</v>
      </c>
      <c r="G15" s="34">
        <f ca="1"/>
        <v>42210</v>
      </c>
      <c r="H15" s="34">
        <f ca="1"/>
        <v>42211</v>
      </c>
      <c r="I15" s="4"/>
      <c r="J15" s="3">
        <f ca="1"/>
        <v>42233</v>
      </c>
      <c r="K15" s="3">
        <f ca="1"/>
        <v>42234</v>
      </c>
      <c r="L15" s="3">
        <f ca="1"/>
        <v>42235</v>
      </c>
      <c r="M15" s="3">
        <f ca="1"/>
        <v>42236</v>
      </c>
      <c r="N15" s="3">
        <f ca="1"/>
        <v>42237</v>
      </c>
      <c r="O15" s="34">
        <f ca="1"/>
        <v>42238</v>
      </c>
      <c r="P15" s="34">
        <f ca="1"/>
        <v>42239</v>
      </c>
      <c r="Q15" s="4"/>
      <c r="R15" s="3">
        <f ca="1"/>
        <v>42268</v>
      </c>
      <c r="S15" s="3">
        <f ca="1"/>
        <v>42269</v>
      </c>
      <c r="T15" s="3">
        <f ca="1"/>
        <v>42270</v>
      </c>
      <c r="U15" s="3">
        <f ca="1"/>
        <v>42271</v>
      </c>
      <c r="V15" s="3">
        <f ca="1"/>
        <v>42272</v>
      </c>
      <c r="W15" s="34">
        <f ca="1"/>
        <v>42273</v>
      </c>
      <c r="X15" s="34">
        <f ca="1"/>
        <v>42274</v>
      </c>
      <c r="Y15" s="4"/>
      <c r="Z15" s="3">
        <f ca="1"/>
        <v>42296</v>
      </c>
      <c r="AA15" s="3">
        <f ca="1"/>
        <v>42297</v>
      </c>
      <c r="AB15" s="3">
        <f ca="1"/>
        <v>42298</v>
      </c>
      <c r="AC15" s="3">
        <f ca="1"/>
        <v>42299</v>
      </c>
      <c r="AD15" s="3">
        <f ca="1"/>
        <v>42300</v>
      </c>
      <c r="AE15" s="34">
        <f ca="1"/>
        <v>42301</v>
      </c>
      <c r="AF15" s="34">
        <f ca="1"/>
        <v>42302</v>
      </c>
      <c r="AG15" s="4"/>
      <c r="AH15" s="3">
        <f ca="1"/>
        <v>42324</v>
      </c>
      <c r="AI15" s="3">
        <f ca="1"/>
        <v>42325</v>
      </c>
      <c r="AJ15" s="3">
        <f ca="1"/>
        <v>42326</v>
      </c>
      <c r="AK15" s="3">
        <f ca="1"/>
        <v>42327</v>
      </c>
      <c r="AL15" s="3">
        <f ca="1"/>
        <v>42328</v>
      </c>
      <c r="AM15" s="34">
        <f ca="1"/>
        <v>42329</v>
      </c>
      <c r="AN15" s="34">
        <f ca="1"/>
        <v>42330</v>
      </c>
      <c r="AO15" s="4"/>
      <c r="AP15" s="3">
        <f ca="1"/>
        <v>42359</v>
      </c>
      <c r="AQ15" s="3">
        <f ca="1"/>
        <v>42360</v>
      </c>
      <c r="AR15" s="3">
        <f ca="1"/>
        <v>42361</v>
      </c>
      <c r="AS15" s="3">
        <f ca="1"/>
        <v>42362</v>
      </c>
      <c r="AT15" s="3">
        <f ca="1"/>
        <v>42363</v>
      </c>
      <c r="AU15" s="34">
        <f ca="1"/>
        <v>42364</v>
      </c>
      <c r="AV15" s="34">
        <f ca="1"/>
        <v>42365</v>
      </c>
      <c r="AW15" s="4"/>
    </row>
    <row r="16" spans="1:49" ht="24.95" customHeight="1" x14ac:dyDescent="0.3">
      <c r="A16" s="4"/>
      <c r="B16" s="3">
        <f ca="1"/>
        <v>42212</v>
      </c>
      <c r="C16" s="3">
        <f ca="1"/>
        <v>42213</v>
      </c>
      <c r="D16" s="3">
        <f ca="1"/>
        <v>42214</v>
      </c>
      <c r="E16" s="3">
        <f ca="1"/>
        <v>42215</v>
      </c>
      <c r="F16" s="3">
        <f ca="1"/>
        <v>42216</v>
      </c>
      <c r="G16" s="34" t="str">
        <f ca="1"/>
        <v xml:space="preserve"> </v>
      </c>
      <c r="H16" s="34" t="str">
        <f ca="1"/>
        <v xml:space="preserve"> </v>
      </c>
      <c r="I16" s="4"/>
      <c r="J16" s="3">
        <f ca="1"/>
        <v>42240</v>
      </c>
      <c r="K16" s="3">
        <f ca="1"/>
        <v>42241</v>
      </c>
      <c r="L16" s="3">
        <f ca="1"/>
        <v>42242</v>
      </c>
      <c r="M16" s="3">
        <f ca="1"/>
        <v>42243</v>
      </c>
      <c r="N16" s="3">
        <f ca="1"/>
        <v>42244</v>
      </c>
      <c r="O16" s="34">
        <f ca="1"/>
        <v>42245</v>
      </c>
      <c r="P16" s="34">
        <f ca="1"/>
        <v>42246</v>
      </c>
      <c r="Q16" s="4"/>
      <c r="R16" s="3">
        <f ca="1"/>
        <v>42275</v>
      </c>
      <c r="S16" s="3">
        <f ca="1"/>
        <v>42276</v>
      </c>
      <c r="T16" s="3">
        <f ca="1"/>
        <v>42277</v>
      </c>
      <c r="U16" s="3" t="str">
        <f ca="1"/>
        <v xml:space="preserve"> </v>
      </c>
      <c r="V16" s="3" t="str">
        <f ca="1"/>
        <v xml:space="preserve"> </v>
      </c>
      <c r="W16" s="34" t="str">
        <f ca="1"/>
        <v xml:space="preserve"> </v>
      </c>
      <c r="X16" s="34" t="str">
        <f ca="1"/>
        <v xml:space="preserve"> </v>
      </c>
      <c r="Y16" s="4"/>
      <c r="Z16" s="3">
        <f ca="1"/>
        <v>42303</v>
      </c>
      <c r="AA16" s="3">
        <f ca="1"/>
        <v>42304</v>
      </c>
      <c r="AB16" s="3">
        <f ca="1"/>
        <v>42305</v>
      </c>
      <c r="AC16" s="3">
        <f ca="1"/>
        <v>42306</v>
      </c>
      <c r="AD16" s="3">
        <f ca="1"/>
        <v>42307</v>
      </c>
      <c r="AE16" s="34">
        <f ca="1"/>
        <v>42308</v>
      </c>
      <c r="AF16" s="34" t="str">
        <f ca="1"/>
        <v xml:space="preserve"> </v>
      </c>
      <c r="AG16" s="4"/>
      <c r="AH16" s="3">
        <f ca="1"/>
        <v>42331</v>
      </c>
      <c r="AI16" s="3">
        <f ca="1"/>
        <v>42332</v>
      </c>
      <c r="AJ16" s="3">
        <f ca="1"/>
        <v>42333</v>
      </c>
      <c r="AK16" s="3">
        <f ca="1"/>
        <v>42334</v>
      </c>
      <c r="AL16" s="3">
        <f ca="1"/>
        <v>42335</v>
      </c>
      <c r="AM16" s="34">
        <f ca="1"/>
        <v>42336</v>
      </c>
      <c r="AN16" s="34">
        <f ca="1"/>
        <v>42337</v>
      </c>
      <c r="AO16" s="4"/>
      <c r="AP16" s="3">
        <f ca="1"/>
        <v>42366</v>
      </c>
      <c r="AQ16" s="3">
        <f ca="1"/>
        <v>42367</v>
      </c>
      <c r="AR16" s="3">
        <f ca="1"/>
        <v>42368</v>
      </c>
      <c r="AS16" s="3">
        <f ca="1"/>
        <v>42369</v>
      </c>
      <c r="AT16" s="3" t="str">
        <f ca="1"/>
        <v xml:space="preserve"> </v>
      </c>
      <c r="AU16" s="34" t="str">
        <f ca="1"/>
        <v xml:space="preserve"> </v>
      </c>
      <c r="AV16" s="34" t="str">
        <f ca="1"/>
        <v xml:space="preserve"> </v>
      </c>
      <c r="AW16" s="4"/>
    </row>
    <row r="17" spans="1:49" ht="24.9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24.95" customHeight="1" x14ac:dyDescent="0.3">
      <c r="B18" s="1" t="s">
        <v>20</v>
      </c>
    </row>
    <row r="19" spans="1:49" ht="24.95" customHeight="1" x14ac:dyDescent="0.3">
      <c r="B19" s="1" t="s">
        <v>18</v>
      </c>
    </row>
    <row r="20" spans="1:49" ht="24.95" customHeight="1" x14ac:dyDescent="0.3">
      <c r="B20" s="1" t="s">
        <v>19</v>
      </c>
    </row>
    <row r="21" spans="1:49" ht="24.95" customHeight="1" x14ac:dyDescent="0.3">
      <c r="B21" s="1" t="s">
        <v>21</v>
      </c>
    </row>
    <row r="22" spans="1:49" ht="24.95" customHeight="1" x14ac:dyDescent="0.3">
      <c r="B22" s="37"/>
    </row>
  </sheetData>
  <mergeCells count="13">
    <mergeCell ref="AP10:AV10"/>
    <mergeCell ref="B1:AV1"/>
    <mergeCell ref="B2:H2"/>
    <mergeCell ref="J2:P2"/>
    <mergeCell ref="R2:X2"/>
    <mergeCell ref="Z2:AF2"/>
    <mergeCell ref="AH2:AN2"/>
    <mergeCell ref="AP2:AV2"/>
    <mergeCell ref="B10:H10"/>
    <mergeCell ref="J10:P10"/>
    <mergeCell ref="R10:X10"/>
    <mergeCell ref="Z10:AF10"/>
    <mergeCell ref="AH10:AN1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D5EA5E-678F-45D6-9BA6-5E78BD4E7D02}">
            <xm:f>COUNTIF(B4,"="&amp;DATE(YEAR(DATEVALUE("1.1."&amp;(LEFT(MID(CELL("filename",$A1),FIND("]",CELL("filename",$A1))+1,65535),4)))),1,DAY('2014-Таблица'!$C$4)))&gt;0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B4:H8</xm:sqref>
        </x14:conditionalFormatting>
        <x14:conditionalFormatting xmlns:xm="http://schemas.microsoft.com/office/excel/2006/main">
          <x14:cfRule type="expression" priority="1" id="{441D494C-C8D0-4B76-883F-4853CD5383BF}">
            <xm:f>COUNTIF(J4,"="&amp;DATE(YEAR(DATEVALUE("1.1."&amp;(LEFT(MID(CELL("filename",$A1),FIND("]",CELL("filename",$A1))+1,65535),4)))),2,DAY('2014-Таблица'!$E$5)))&gt;0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" id="{8A4110B7-82E4-49F8-9849-FDBC76FB941A}">
            <xm:f>COUNTIF(J4,"="&amp;DATE(YEAR(DATEVALUE("1.1."&amp;(LEFT(MID(CELL("filename",$A1),FIND("]",CELL("filename",$A1))+1,65535),4)))),2,DAY('2014-Таблица'!$E$4)))&gt;0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J4:P8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2014-Таблица</vt:lpstr>
      <vt:lpstr>2014-Календарь</vt:lpstr>
      <vt:lpstr>2015-Таблица</vt:lpstr>
      <vt:lpstr>2015-Календарь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Nebukin</dc:creator>
  <cp:lastModifiedBy>Ivan Nebukin</cp:lastModifiedBy>
  <dcterms:created xsi:type="dcterms:W3CDTF">2014-01-24T11:43:36Z</dcterms:created>
  <dcterms:modified xsi:type="dcterms:W3CDTF">2014-01-30T15:17:39Z</dcterms:modified>
</cp:coreProperties>
</file>