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0" yWindow="45" windowWidth="11355" windowHeight="11250" activeTab="3"/>
  </bookViews>
  <sheets>
    <sheet name="даные" sheetId="1" r:id="rId1"/>
    <sheet name="1" sheetId="4" r:id="rId2"/>
    <sheet name="2" sheetId="3" r:id="rId3"/>
    <sheet name="3" sheetId="2" r:id="rId4"/>
  </sheets>
  <calcPr calcId="125725"/>
</workbook>
</file>

<file path=xl/calcChain.xml><?xml version="1.0" encoding="utf-8"?>
<calcChain xmlns="http://schemas.openxmlformats.org/spreadsheetml/2006/main">
  <c r="C14" i="2" a="1"/>
  <c r="C14"/>
  <c r="C15" a="1"/>
  <c r="C15"/>
  <c r="C16" a="1"/>
  <c r="C16"/>
  <c r="C17" a="1"/>
  <c r="C17"/>
  <c r="C18" a="1"/>
  <c r="C18"/>
  <c r="C19" a="1"/>
  <c r="C19"/>
  <c r="C20" a="1"/>
  <c r="C20"/>
  <c r="C21" a="1"/>
  <c r="C21"/>
  <c r="C22" a="1"/>
  <c r="C22"/>
  <c r="C23" a="1"/>
  <c r="C23"/>
  <c r="C24" a="1"/>
  <c r="C24"/>
  <c r="C25" a="1"/>
  <c r="C25"/>
  <c r="C26" a="1"/>
  <c r="C26"/>
  <c r="C27" a="1"/>
  <c r="C27"/>
  <c r="C28" a="1"/>
  <c r="C28"/>
  <c r="C29" a="1"/>
  <c r="C29"/>
  <c r="C30" a="1"/>
  <c r="C30"/>
  <c r="C31" a="1"/>
  <c r="C31"/>
  <c r="C32" a="1"/>
  <c r="C32"/>
  <c r="C33" a="1"/>
  <c r="C33"/>
  <c r="C34" a="1"/>
  <c r="C34"/>
  <c r="C35" a="1"/>
  <c r="C35"/>
  <c r="C36" a="1"/>
  <c r="C36"/>
  <c r="C37" a="1"/>
  <c r="C37"/>
  <c r="C38" a="1"/>
  <c r="C38"/>
  <c r="C39" a="1"/>
  <c r="C39"/>
  <c r="C40" a="1"/>
  <c r="C40"/>
  <c r="C13" a="1"/>
  <c r="C13"/>
  <c r="B14" a="1"/>
  <c r="B14"/>
  <c r="B15" a="1"/>
  <c r="B15"/>
  <c r="B16" a="1"/>
  <c r="B16"/>
  <c r="B17" a="1"/>
  <c r="B17"/>
  <c r="B18" a="1"/>
  <c r="B18"/>
  <c r="B19" a="1"/>
  <c r="B19"/>
  <c r="B20" a="1"/>
  <c r="B20"/>
  <c r="B21" a="1"/>
  <c r="B21"/>
  <c r="B22" a="1"/>
  <c r="B22"/>
  <c r="B23" a="1"/>
  <c r="B23"/>
  <c r="B24" a="1"/>
  <c r="B24"/>
  <c r="B25" a="1"/>
  <c r="B25"/>
  <c r="B26" a="1"/>
  <c r="B26"/>
  <c r="B27" a="1"/>
  <c r="B27"/>
  <c r="B28" a="1"/>
  <c r="B28"/>
  <c r="B29" a="1"/>
  <c r="B29"/>
  <c r="B30" a="1"/>
  <c r="B30"/>
  <c r="B31" a="1"/>
  <c r="B31"/>
  <c r="B32" a="1"/>
  <c r="B32"/>
  <c r="B33" a="1"/>
  <c r="B33"/>
  <c r="B34" a="1"/>
  <c r="B34"/>
  <c r="B35" a="1"/>
  <c r="B35"/>
  <c r="B36" a="1"/>
  <c r="B36"/>
  <c r="B37" a="1"/>
  <c r="B37"/>
  <c r="B38" a="1"/>
  <c r="B38"/>
  <c r="B39" a="1"/>
  <c r="B39"/>
  <c r="B40" a="1"/>
  <c r="B40"/>
  <c r="B13" a="1"/>
  <c r="B13"/>
  <c r="A14" a="1"/>
  <c r="A14"/>
  <c r="A15" a="1"/>
  <c r="A15"/>
  <c r="A16" a="1"/>
  <c r="A16"/>
  <c r="A17" a="1"/>
  <c r="A17"/>
  <c r="A18" a="1"/>
  <c r="A18"/>
  <c r="A19" a="1"/>
  <c r="A19"/>
  <c r="A20" a="1"/>
  <c r="A20"/>
  <c r="A21" a="1"/>
  <c r="A21"/>
  <c r="A22" a="1"/>
  <c r="A22"/>
  <c r="A23" a="1"/>
  <c r="A23"/>
  <c r="A24" a="1"/>
  <c r="A24"/>
  <c r="A25" a="1"/>
  <c r="A25"/>
  <c r="A26" a="1"/>
  <c r="A26"/>
  <c r="A27" a="1"/>
  <c r="A27"/>
  <c r="A28" a="1"/>
  <c r="A28"/>
  <c r="A29" a="1"/>
  <c r="A29"/>
  <c r="A30" a="1"/>
  <c r="A30"/>
  <c r="A31" a="1"/>
  <c r="A31"/>
  <c r="A32" a="1"/>
  <c r="A32"/>
  <c r="A33" a="1"/>
  <c r="A33"/>
  <c r="A34" a="1"/>
  <c r="A34"/>
  <c r="A35" a="1"/>
  <c r="A35"/>
  <c r="A36" a="1"/>
  <c r="A36"/>
  <c r="A37" a="1"/>
  <c r="A37"/>
  <c r="A38" a="1"/>
  <c r="A38"/>
  <c r="A39" a="1"/>
  <c r="A39"/>
  <c r="A40" a="1"/>
  <c r="A40"/>
  <c r="A13" a="1"/>
  <c r="A13"/>
  <c r="C12" a="1"/>
  <c r="C12"/>
  <c r="C11" a="1"/>
  <c r="C11"/>
  <c r="C10" a="1"/>
  <c r="C10"/>
  <c r="C9" a="1"/>
  <c r="C9"/>
  <c r="C8" a="1"/>
  <c r="C8"/>
  <c r="C7" a="1"/>
  <c r="C7"/>
  <c r="C6" a="1"/>
  <c r="C6"/>
  <c r="B12" a="1"/>
  <c r="B12"/>
  <c r="B11" a="1"/>
  <c r="B11"/>
  <c r="B10" a="1"/>
  <c r="B10"/>
  <c r="B9" a="1"/>
  <c r="B9"/>
  <c r="B8" a="1"/>
  <c r="B8"/>
  <c r="B7" a="1"/>
  <c r="B7"/>
  <c r="B6" a="1"/>
  <c r="B6"/>
  <c r="A12" a="1"/>
  <c r="A12"/>
  <c r="A11" a="1"/>
  <c r="A11"/>
  <c r="A10" a="1"/>
  <c r="A10"/>
  <c r="A9" a="1"/>
  <c r="A9"/>
  <c r="A8" a="1"/>
  <c r="A8"/>
  <c r="A7" a="1"/>
  <c r="A7"/>
  <c r="A6" a="1"/>
  <c r="A6"/>
  <c r="C39" i="3" a="1"/>
  <c r="C39"/>
  <c r="C38" a="1"/>
  <c r="C38"/>
  <c r="C37" a="1"/>
  <c r="C37"/>
  <c r="C36" a="1"/>
  <c r="C36"/>
  <c r="C35" a="1"/>
  <c r="C35"/>
  <c r="C34" a="1"/>
  <c r="C34"/>
  <c r="C33" a="1"/>
  <c r="C33"/>
  <c r="C32" a="1"/>
  <c r="C32"/>
  <c r="C31" a="1"/>
  <c r="C31"/>
  <c r="C30" a="1"/>
  <c r="C30"/>
  <c r="C29" a="1"/>
  <c r="C29"/>
  <c r="C28" a="1"/>
  <c r="C28"/>
  <c r="C27" a="1"/>
  <c r="C27"/>
  <c r="C26" a="1"/>
  <c r="C26"/>
  <c r="C25" a="1"/>
  <c r="C25"/>
  <c r="C24" a="1"/>
  <c r="C24"/>
  <c r="C23" a="1"/>
  <c r="C23"/>
  <c r="C22" a="1"/>
  <c r="C22"/>
  <c r="C21" a="1"/>
  <c r="C21"/>
  <c r="C20" a="1"/>
  <c r="C20"/>
  <c r="C19" a="1"/>
  <c r="C19"/>
  <c r="C18" a="1"/>
  <c r="C18"/>
  <c r="C17" a="1"/>
  <c r="C17"/>
  <c r="C16" a="1"/>
  <c r="C16"/>
  <c r="C15" a="1"/>
  <c r="C15"/>
  <c r="C14" a="1"/>
  <c r="C14"/>
  <c r="C13" a="1"/>
  <c r="C13"/>
  <c r="C12" a="1"/>
  <c r="C12"/>
  <c r="C11" a="1"/>
  <c r="C11"/>
  <c r="C10" a="1"/>
  <c r="C10"/>
  <c r="C9" a="1"/>
  <c r="C9"/>
  <c r="C8" a="1"/>
  <c r="C8"/>
  <c r="C7" a="1"/>
  <c r="C7"/>
  <c r="C6" a="1"/>
  <c r="C6"/>
  <c r="B39" a="1"/>
  <c r="B39"/>
  <c r="B38" a="1"/>
  <c r="B38"/>
  <c r="B37" a="1"/>
  <c r="B37"/>
  <c r="B36" a="1"/>
  <c r="B36"/>
  <c r="B35" a="1"/>
  <c r="B35"/>
  <c r="B34" a="1"/>
  <c r="B34"/>
  <c r="B33" a="1"/>
  <c r="B33"/>
  <c r="B32" a="1"/>
  <c r="B32"/>
  <c r="B31" a="1"/>
  <c r="B31"/>
  <c r="B30" a="1"/>
  <c r="B30"/>
  <c r="B29" a="1"/>
  <c r="B29"/>
  <c r="B28" a="1"/>
  <c r="B28"/>
  <c r="B27" a="1"/>
  <c r="B27"/>
  <c r="B26" a="1"/>
  <c r="B26"/>
  <c r="B25" a="1"/>
  <c r="B25"/>
  <c r="B24" a="1"/>
  <c r="B24"/>
  <c r="B23" a="1"/>
  <c r="B23"/>
  <c r="B22" a="1"/>
  <c r="B22"/>
  <c r="B21" a="1"/>
  <c r="B21"/>
  <c r="B20" a="1"/>
  <c r="B20"/>
  <c r="B19" a="1"/>
  <c r="B19"/>
  <c r="B18" a="1"/>
  <c r="B18"/>
  <c r="B17" a="1"/>
  <c r="B17"/>
  <c r="B16" a="1"/>
  <c r="B16"/>
  <c r="B15" a="1"/>
  <c r="B15"/>
  <c r="B14" a="1"/>
  <c r="B14"/>
  <c r="B13" a="1"/>
  <c r="B13"/>
  <c r="B12" a="1"/>
  <c r="B12"/>
  <c r="B11" a="1"/>
  <c r="B11"/>
  <c r="B10" a="1"/>
  <c r="B10"/>
  <c r="B9" a="1"/>
  <c r="B9"/>
  <c r="B8" a="1"/>
  <c r="B8"/>
  <c r="B7" a="1"/>
  <c r="B7"/>
  <c r="B6" a="1"/>
  <c r="B6"/>
  <c r="A39" a="1"/>
  <c r="A39"/>
  <c r="A38" a="1"/>
  <c r="A38"/>
  <c r="A37" a="1"/>
  <c r="A37"/>
  <c r="A36" a="1"/>
  <c r="A36"/>
  <c r="A35" a="1"/>
  <c r="A35"/>
  <c r="A34" a="1"/>
  <c r="A34"/>
  <c r="A33" a="1"/>
  <c r="A33"/>
  <c r="A32" a="1"/>
  <c r="A32"/>
  <c r="A31" a="1"/>
  <c r="A31"/>
  <c r="A30" a="1"/>
  <c r="A30"/>
  <c r="A29" a="1"/>
  <c r="A29"/>
  <c r="A28" a="1"/>
  <c r="A28"/>
  <c r="A27" a="1"/>
  <c r="A27"/>
  <c r="A26" a="1"/>
  <c r="A26"/>
  <c r="A25" a="1"/>
  <c r="A25"/>
  <c r="A24" a="1"/>
  <c r="A24"/>
  <c r="A23" a="1"/>
  <c r="A23"/>
  <c r="A22" a="1"/>
  <c r="A22"/>
  <c r="A21" a="1"/>
  <c r="A21"/>
  <c r="A20" a="1"/>
  <c r="A20"/>
  <c r="A19" a="1"/>
  <c r="A19"/>
  <c r="A18" a="1"/>
  <c r="A18"/>
  <c r="A17" a="1"/>
  <c r="A17"/>
  <c r="A16" a="1"/>
  <c r="A16"/>
  <c r="A15" a="1"/>
  <c r="A15"/>
  <c r="A14" a="1"/>
  <c r="A14"/>
  <c r="A13" a="1"/>
  <c r="A13"/>
  <c r="A12" a="1"/>
  <c r="A12"/>
  <c r="A11" a="1"/>
  <c r="A11"/>
  <c r="A10" a="1"/>
  <c r="A10"/>
  <c r="A9" a="1"/>
  <c r="A9"/>
  <c r="A8" a="1"/>
  <c r="A8"/>
  <c r="A7" a="1"/>
  <c r="A7"/>
  <c r="A6" a="1"/>
  <c r="A6"/>
  <c r="C36" i="4" a="1"/>
  <c r="C36"/>
  <c r="C35" a="1"/>
  <c r="C35"/>
  <c r="C34" a="1"/>
  <c r="C34"/>
  <c r="C33" a="1"/>
  <c r="C33"/>
  <c r="C32" a="1"/>
  <c r="C32"/>
  <c r="C31" a="1"/>
  <c r="C31"/>
  <c r="C30" a="1"/>
  <c r="C30"/>
  <c r="C29" a="1"/>
  <c r="C29"/>
  <c r="C28" a="1"/>
  <c r="C28"/>
  <c r="C27" a="1"/>
  <c r="C27"/>
  <c r="C26" a="1"/>
  <c r="C26"/>
  <c r="C25" a="1"/>
  <c r="C25"/>
  <c r="C24" a="1"/>
  <c r="C24"/>
  <c r="C23" a="1"/>
  <c r="C23"/>
  <c r="C22" a="1"/>
  <c r="C22"/>
  <c r="C21" a="1"/>
  <c r="C21"/>
  <c r="C20" a="1"/>
  <c r="C20"/>
  <c r="C19" a="1"/>
  <c r="C19"/>
  <c r="C18" a="1"/>
  <c r="C18"/>
  <c r="C17" a="1"/>
  <c r="C17"/>
  <c r="C16" a="1"/>
  <c r="C16"/>
  <c r="C15" a="1"/>
  <c r="C15"/>
  <c r="C14" a="1"/>
  <c r="C14"/>
  <c r="C13" a="1"/>
  <c r="C13"/>
  <c r="C12" a="1"/>
  <c r="C12"/>
  <c r="C11" a="1"/>
  <c r="C11"/>
  <c r="C10" a="1"/>
  <c r="C10"/>
  <c r="C9" a="1"/>
  <c r="C9"/>
  <c r="C8" a="1"/>
  <c r="C8"/>
  <c r="C7" a="1"/>
  <c r="C7"/>
  <c r="C6" a="1"/>
  <c r="C6"/>
  <c r="B36" a="1"/>
  <c r="B36"/>
  <c r="B35" a="1"/>
  <c r="B35"/>
  <c r="B34" a="1"/>
  <c r="B34"/>
  <c r="B33" a="1"/>
  <c r="B33"/>
  <c r="B32" a="1"/>
  <c r="B32"/>
  <c r="B31" a="1"/>
  <c r="B31"/>
  <c r="B30" a="1"/>
  <c r="B30"/>
  <c r="B29" a="1"/>
  <c r="B29"/>
  <c r="B28" a="1"/>
  <c r="B28"/>
  <c r="B27" a="1"/>
  <c r="B27"/>
  <c r="B26" a="1"/>
  <c r="B26"/>
  <c r="B25" a="1"/>
  <c r="B25"/>
  <c r="B24" a="1"/>
  <c r="B24"/>
  <c r="B23" a="1"/>
  <c r="B23"/>
  <c r="B22" a="1"/>
  <c r="B22"/>
  <c r="B21" a="1"/>
  <c r="B21"/>
  <c r="B20" a="1"/>
  <c r="B20"/>
  <c r="B19" a="1"/>
  <c r="B19"/>
  <c r="B18" a="1"/>
  <c r="B18"/>
  <c r="B17" a="1"/>
  <c r="B17"/>
  <c r="B16" a="1"/>
  <c r="B16"/>
  <c r="B15" a="1"/>
  <c r="B15"/>
  <c r="B14" a="1"/>
  <c r="B14"/>
  <c r="B13" a="1"/>
  <c r="B13"/>
  <c r="B12" a="1"/>
  <c r="B12"/>
  <c r="B11" a="1"/>
  <c r="B11"/>
  <c r="B10" a="1"/>
  <c r="B10"/>
  <c r="B9" a="1"/>
  <c r="B9"/>
  <c r="B8" a="1"/>
  <c r="B8"/>
  <c r="B7" a="1"/>
  <c r="B7"/>
  <c r="B6" a="1"/>
  <c r="B6"/>
  <c r="B5" a="1"/>
  <c r="B5"/>
  <c r="A36" a="1"/>
  <c r="A36"/>
  <c r="A35" a="1"/>
  <c r="A35"/>
  <c r="A34" a="1"/>
  <c r="A34"/>
  <c r="A33" a="1"/>
  <c r="A33"/>
  <c r="A32" a="1"/>
  <c r="A32"/>
  <c r="A31" a="1"/>
  <c r="A31"/>
  <c r="A30" a="1"/>
  <c r="A30"/>
  <c r="A29" a="1"/>
  <c r="A29"/>
  <c r="A28" a="1"/>
  <c r="A28"/>
  <c r="A27" a="1"/>
  <c r="A27"/>
  <c r="A26" a="1"/>
  <c r="A26"/>
  <c r="A25" a="1"/>
  <c r="A25"/>
  <c r="A24" a="1"/>
  <c r="A24"/>
  <c r="A23" a="1"/>
  <c r="A23"/>
  <c r="A22" a="1"/>
  <c r="A22"/>
  <c r="A21" a="1"/>
  <c r="A21"/>
  <c r="A20" a="1"/>
  <c r="A20"/>
  <c r="A19" a="1"/>
  <c r="A19"/>
  <c r="A18" a="1"/>
  <c r="A18"/>
  <c r="A17" a="1"/>
  <c r="A17"/>
  <c r="A16" a="1"/>
  <c r="A16"/>
  <c r="A15" a="1"/>
  <c r="A15"/>
  <c r="A14" a="1"/>
  <c r="A14"/>
  <c r="A13" a="1"/>
  <c r="A13"/>
  <c r="A12" a="1"/>
  <c r="A12"/>
  <c r="A11" a="1"/>
  <c r="A11"/>
  <c r="A10" a="1"/>
  <c r="A10"/>
  <c r="A9" a="1"/>
  <c r="A9"/>
  <c r="A8" a="1"/>
  <c r="A8"/>
  <c r="A7" a="1"/>
  <c r="A7"/>
  <c r="A6" a="1"/>
  <c r="A6"/>
  <c r="C5" a="1"/>
  <c r="C5"/>
  <c r="A5" a="1"/>
  <c r="A5"/>
  <c r="C5" i="3" a="1"/>
  <c r="C5"/>
  <c r="B5" a="1"/>
  <c r="B5"/>
  <c r="A5" a="1"/>
  <c r="A5"/>
  <c r="C5" i="2" a="1"/>
  <c r="C5"/>
  <c r="B5" a="1"/>
  <c r="B5"/>
  <c r="A5" a="1"/>
  <c r="A5"/>
</calcChain>
</file>

<file path=xl/sharedStrings.xml><?xml version="1.0" encoding="utf-8"?>
<sst xmlns="http://schemas.openxmlformats.org/spreadsheetml/2006/main" count="16" uniqueCount="4">
  <si>
    <t>бак А</t>
  </si>
  <si>
    <t>бак Б</t>
  </si>
  <si>
    <t>заправка</t>
  </si>
  <si>
    <t>№</t>
  </si>
</sst>
</file>

<file path=xl/styles.xml><?xml version="1.0" encoding="utf-8"?>
<styleSheet xmlns="http://schemas.openxmlformats.org/spreadsheetml/2006/main">
  <numFmts count="3">
    <numFmt numFmtId="164" formatCode="0.0"/>
    <numFmt numFmtId="165" formatCode="0.0;0.0;&quot;&quot;"/>
    <numFmt numFmtId="166" formatCode="0;0;&quot;&quot;"/>
  </numFmts>
  <fonts count="22">
    <font>
      <sz val="10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0"/>
      <name val="Arial"/>
      <family val="2"/>
      <charset val="204"/>
    </font>
    <font>
      <sz val="8"/>
      <name val="Arial Cyr"/>
      <charset val="204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44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7" borderId="1" applyNumberFormat="0" applyAlignment="0" applyProtection="0"/>
    <xf numFmtId="0" fontId="5" fillId="20" borderId="2" applyNumberFormat="0" applyAlignment="0" applyProtection="0"/>
    <xf numFmtId="0" fontId="6" fillId="20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21" borderId="7" applyNumberFormat="0" applyAlignment="0" applyProtection="0"/>
    <xf numFmtId="0" fontId="12" fillId="0" borderId="0" applyNumberFormat="0" applyFill="0" applyBorder="0" applyAlignment="0" applyProtection="0"/>
    <xf numFmtId="0" fontId="13" fillId="22" borderId="0" applyNumberFormat="0" applyBorder="0" applyAlignment="0" applyProtection="0"/>
    <xf numFmtId="0" fontId="1" fillId="0" borderId="0" applyFill="0"/>
    <xf numFmtId="0" fontId="14" fillId="0" borderId="0"/>
    <xf numFmtId="0" fontId="15" fillId="3" borderId="0" applyNumberFormat="0" applyBorder="0" applyAlignment="0" applyProtection="0"/>
    <xf numFmtId="0" fontId="16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9" fillId="4" borderId="0" applyNumberFormat="0" applyBorder="0" applyAlignment="0" applyProtection="0"/>
  </cellStyleXfs>
  <cellXfs count="36">
    <xf numFmtId="0" fontId="0" fillId="0" borderId="0" xfId="0"/>
    <xf numFmtId="164" fontId="14" fillId="0" borderId="10" xfId="37" applyNumberFormat="1" applyFont="1" applyFill="1" applyBorder="1" applyAlignment="1" applyProtection="1">
      <alignment horizontal="right"/>
      <protection locked="0"/>
    </xf>
    <xf numFmtId="164" fontId="14" fillId="0" borderId="11" xfId="37" applyNumberFormat="1" applyFont="1" applyFill="1" applyBorder="1" applyAlignment="1" applyProtection="1">
      <alignment horizontal="right"/>
      <protection locked="0"/>
    </xf>
    <xf numFmtId="164" fontId="14" fillId="0" borderId="12" xfId="37" applyNumberFormat="1" applyFont="1" applyFill="1" applyBorder="1" applyAlignment="1" applyProtection="1">
      <alignment horizontal="right"/>
      <protection locked="0"/>
    </xf>
    <xf numFmtId="164" fontId="14" fillId="0" borderId="13" xfId="37" applyNumberFormat="1" applyFont="1" applyFill="1" applyBorder="1" applyAlignment="1" applyProtection="1">
      <alignment horizontal="right"/>
      <protection locked="0"/>
    </xf>
    <xf numFmtId="0" fontId="14" fillId="24" borderId="14" xfId="37" applyNumberFormat="1" applyFont="1" applyFill="1" applyBorder="1" applyAlignment="1" applyProtection="1">
      <protection locked="0"/>
    </xf>
    <xf numFmtId="164" fontId="14" fillId="0" borderId="12" xfId="36" applyNumberFormat="1" applyFont="1" applyFill="1" applyBorder="1" applyAlignment="1" applyProtection="1">
      <alignment horizontal="right"/>
      <protection locked="0"/>
    </xf>
    <xf numFmtId="164" fontId="14" fillId="0" borderId="13" xfId="36" applyNumberFormat="1" applyFont="1" applyFill="1" applyBorder="1" applyAlignment="1" applyProtection="1">
      <alignment horizontal="right"/>
      <protection locked="0"/>
    </xf>
    <xf numFmtId="0" fontId="14" fillId="0" borderId="14" xfId="37" applyNumberFormat="1" applyFont="1" applyFill="1" applyBorder="1" applyAlignment="1" applyProtection="1">
      <protection locked="0"/>
    </xf>
    <xf numFmtId="0" fontId="14" fillId="25" borderId="14" xfId="37" applyNumberFormat="1" applyFont="1" applyFill="1" applyBorder="1" applyAlignment="1" applyProtection="1">
      <protection locked="0"/>
    </xf>
    <xf numFmtId="164" fontId="14" fillId="0" borderId="15" xfId="36" applyNumberFormat="1" applyFont="1" applyFill="1" applyBorder="1" applyAlignment="1" applyProtection="1">
      <alignment horizontal="right"/>
      <protection locked="0"/>
    </xf>
    <xf numFmtId="164" fontId="14" fillId="0" borderId="16" xfId="36" applyNumberFormat="1" applyFont="1" applyFill="1" applyBorder="1" applyAlignment="1" applyProtection="1">
      <alignment horizontal="right"/>
      <protection locked="0"/>
    </xf>
    <xf numFmtId="49" fontId="20" fillId="0" borderId="17" xfId="36" applyNumberFormat="1" applyFont="1" applyFill="1" applyBorder="1" applyAlignment="1">
      <alignment horizontal="right"/>
    </xf>
    <xf numFmtId="49" fontId="20" fillId="0" borderId="18" xfId="36" applyNumberFormat="1" applyFont="1" applyFill="1" applyBorder="1" applyAlignment="1">
      <alignment horizontal="right"/>
    </xf>
    <xf numFmtId="0" fontId="20" fillId="0" borderId="0" xfId="36" applyNumberFormat="1" applyFont="1" applyFill="1" applyBorder="1" applyAlignment="1">
      <alignment horizontal="right"/>
    </xf>
    <xf numFmtId="164" fontId="14" fillId="0" borderId="19" xfId="36" applyNumberFormat="1" applyFont="1" applyFill="1" applyBorder="1" applyAlignment="1" applyProtection="1">
      <protection locked="0"/>
    </xf>
    <xf numFmtId="164" fontId="14" fillId="0" borderId="20" xfId="36" applyNumberFormat="1" applyFont="1" applyFill="1" applyBorder="1" applyAlignment="1" applyProtection="1">
      <protection locked="0"/>
    </xf>
    <xf numFmtId="0" fontId="20" fillId="0" borderId="0" xfId="36" applyNumberFormat="1" applyFont="1" applyFill="1" applyBorder="1" applyAlignment="1">
      <alignment horizontal="center"/>
    </xf>
    <xf numFmtId="0" fontId="14" fillId="25" borderId="21" xfId="37" applyNumberFormat="1" applyFont="1" applyFill="1" applyBorder="1" applyAlignment="1" applyProtection="1">
      <protection locked="0"/>
    </xf>
    <xf numFmtId="0" fontId="14" fillId="26" borderId="14" xfId="37" applyNumberFormat="1" applyFont="1" applyFill="1" applyBorder="1" applyAlignment="1" applyProtection="1">
      <protection locked="0"/>
    </xf>
    <xf numFmtId="164" fontId="0" fillId="0" borderId="0" xfId="0" applyNumberFormat="1"/>
    <xf numFmtId="0" fontId="14" fillId="24" borderId="22" xfId="37" applyNumberFormat="1" applyFont="1" applyFill="1" applyBorder="1" applyAlignment="1" applyProtection="1">
      <protection locked="0"/>
    </xf>
    <xf numFmtId="165" fontId="14" fillId="0" borderId="12" xfId="36" applyNumberFormat="1" applyFont="1" applyFill="1" applyBorder="1" applyAlignment="1" applyProtection="1">
      <alignment horizontal="right"/>
      <protection locked="0"/>
    </xf>
    <xf numFmtId="165" fontId="14" fillId="0" borderId="13" xfId="36" applyNumberFormat="1" applyFont="1" applyFill="1" applyBorder="1" applyAlignment="1" applyProtection="1">
      <alignment horizontal="right"/>
      <protection locked="0"/>
    </xf>
    <xf numFmtId="166" fontId="14" fillId="26" borderId="14" xfId="37" applyNumberFormat="1" applyFont="1" applyFill="1" applyBorder="1" applyAlignment="1" applyProtection="1">
      <protection locked="0"/>
    </xf>
    <xf numFmtId="166" fontId="14" fillId="24" borderId="14" xfId="37" applyNumberFormat="1" applyFont="1" applyFill="1" applyBorder="1" applyAlignment="1" applyProtection="1">
      <protection locked="0"/>
    </xf>
    <xf numFmtId="166" fontId="14" fillId="25" borderId="14" xfId="37" applyNumberFormat="1" applyFont="1" applyFill="1" applyBorder="1" applyAlignment="1" applyProtection="1">
      <protection locked="0"/>
    </xf>
    <xf numFmtId="0" fontId="20" fillId="0" borderId="23" xfId="36" applyNumberFormat="1" applyFont="1" applyFill="1" applyBorder="1" applyAlignment="1">
      <alignment horizontal="center" vertical="center"/>
    </xf>
    <xf numFmtId="49" fontId="20" fillId="0" borderId="24" xfId="36" applyNumberFormat="1" applyFont="1" applyFill="1" applyBorder="1" applyAlignment="1">
      <alignment horizontal="center"/>
    </xf>
    <xf numFmtId="49" fontId="20" fillId="0" borderId="25" xfId="36" applyNumberFormat="1" applyFont="1" applyFill="1" applyBorder="1" applyAlignment="1">
      <alignment horizontal="center"/>
    </xf>
    <xf numFmtId="0" fontId="20" fillId="0" borderId="24" xfId="36" applyFont="1" applyFill="1" applyBorder="1" applyAlignment="1">
      <alignment horizontal="center" vertical="center"/>
    </xf>
    <xf numFmtId="0" fontId="1" fillId="0" borderId="26" xfId="36" applyFill="1" applyBorder="1"/>
    <xf numFmtId="0" fontId="1" fillId="0" borderId="27" xfId="36" applyFill="1" applyBorder="1"/>
    <xf numFmtId="0" fontId="1" fillId="0" borderId="28" xfId="36" applyFill="1" applyBorder="1"/>
    <xf numFmtId="0" fontId="20" fillId="0" borderId="29" xfId="36" applyFont="1" applyFill="1" applyBorder="1" applyAlignment="1">
      <alignment horizontal="center" vertical="center"/>
    </xf>
    <xf numFmtId="0" fontId="1" fillId="0" borderId="23" xfId="36" applyFill="1" applyBorder="1"/>
  </cellXfs>
  <cellStyles count="44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_Лист1" xfId="36"/>
    <cellStyle name="Обычный_Лист1_1" xfId="37"/>
    <cellStyle name="Плохой" xfId="38" builtinId="27" customBuiltin="1"/>
    <cellStyle name="Пояснение" xfId="39" builtinId="53" customBuiltin="1"/>
    <cellStyle name="Примечание" xfId="40" builtinId="10" customBuiltin="1"/>
    <cellStyle name="Связанная ячейка" xfId="41" builtinId="24" customBuiltin="1"/>
    <cellStyle name="Текст предупреждения" xfId="42" builtinId="11" customBuiltin="1"/>
    <cellStyle name="Хороший" xfId="43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D45"/>
  <sheetViews>
    <sheetView workbookViewId="0">
      <selection activeCell="E26" sqref="E26"/>
    </sheetView>
  </sheetViews>
  <sheetFormatPr defaultRowHeight="12.75"/>
  <cols>
    <col min="3" max="3" width="3.42578125" customWidth="1"/>
  </cols>
  <sheetData>
    <row r="1" spans="1:4">
      <c r="A1" s="30" t="s">
        <v>2</v>
      </c>
      <c r="B1" s="31"/>
      <c r="C1" s="27" t="s">
        <v>3</v>
      </c>
    </row>
    <row r="2" spans="1:4" ht="13.5" thickBot="1">
      <c r="A2" s="32"/>
      <c r="B2" s="33"/>
      <c r="C2" s="27"/>
    </row>
    <row r="3" spans="1:4">
      <c r="A3" s="34" t="s">
        <v>0</v>
      </c>
      <c r="B3" s="34" t="s">
        <v>1</v>
      </c>
      <c r="C3" s="27"/>
    </row>
    <row r="4" spans="1:4" ht="13.5" thickBot="1">
      <c r="A4" s="35"/>
      <c r="B4" s="35"/>
      <c r="C4" s="27"/>
    </row>
    <row r="5" spans="1:4">
      <c r="A5" s="1"/>
      <c r="B5" s="2">
        <v>1000</v>
      </c>
      <c r="C5" s="18">
        <v>1</v>
      </c>
      <c r="D5">
        <v>3</v>
      </c>
    </row>
    <row r="6" spans="1:4">
      <c r="A6" s="3"/>
      <c r="B6" s="4">
        <v>1000</v>
      </c>
      <c r="C6" s="9">
        <v>2</v>
      </c>
      <c r="D6">
        <v>3</v>
      </c>
    </row>
    <row r="7" spans="1:4">
      <c r="A7" s="3"/>
      <c r="B7" s="4">
        <v>1300</v>
      </c>
      <c r="C7" s="9">
        <v>3</v>
      </c>
      <c r="D7">
        <v>3</v>
      </c>
    </row>
    <row r="8" spans="1:4">
      <c r="A8" s="3"/>
      <c r="B8" s="4">
        <v>1300</v>
      </c>
      <c r="C8" s="5">
        <v>4</v>
      </c>
      <c r="D8">
        <v>2</v>
      </c>
    </row>
    <row r="9" spans="1:4">
      <c r="A9" s="3"/>
      <c r="B9" s="4">
        <v>1300</v>
      </c>
      <c r="C9" s="9">
        <v>5</v>
      </c>
      <c r="D9">
        <v>3</v>
      </c>
    </row>
    <row r="10" spans="1:4">
      <c r="A10" s="3"/>
      <c r="B10" s="4">
        <v>1300</v>
      </c>
      <c r="C10" s="5">
        <v>6</v>
      </c>
      <c r="D10">
        <v>2</v>
      </c>
    </row>
    <row r="11" spans="1:4">
      <c r="A11" s="3"/>
      <c r="B11" s="4">
        <v>1000</v>
      </c>
      <c r="C11" s="5">
        <v>7</v>
      </c>
      <c r="D11">
        <v>2</v>
      </c>
    </row>
    <row r="12" spans="1:4">
      <c r="A12" s="3"/>
      <c r="B12" s="4">
        <v>1300</v>
      </c>
      <c r="C12" s="9">
        <v>8</v>
      </c>
      <c r="D12">
        <v>3</v>
      </c>
    </row>
    <row r="13" spans="1:4">
      <c r="A13" s="3">
        <v>300</v>
      </c>
      <c r="B13" s="4">
        <v>1300</v>
      </c>
      <c r="C13" s="8">
        <v>9</v>
      </c>
    </row>
    <row r="14" spans="1:4">
      <c r="A14" s="6"/>
      <c r="B14" s="7"/>
      <c r="C14" s="8">
        <v>10</v>
      </c>
    </row>
    <row r="15" spans="1:4">
      <c r="A15" s="6"/>
      <c r="B15" s="7"/>
      <c r="C15" s="8">
        <v>11</v>
      </c>
    </row>
    <row r="16" spans="1:4">
      <c r="A16" s="6">
        <v>500</v>
      </c>
      <c r="B16" s="7">
        <v>800</v>
      </c>
      <c r="C16" s="8">
        <v>12</v>
      </c>
    </row>
    <row r="17" spans="1:4">
      <c r="A17" s="6"/>
      <c r="B17" s="7"/>
      <c r="C17" s="8">
        <v>13</v>
      </c>
    </row>
    <row r="18" spans="1:4">
      <c r="A18" s="6"/>
      <c r="B18" s="7"/>
      <c r="C18" s="8">
        <v>14</v>
      </c>
    </row>
    <row r="19" spans="1:4">
      <c r="A19" s="6"/>
      <c r="B19" s="7"/>
      <c r="C19" s="8">
        <v>15</v>
      </c>
    </row>
    <row r="20" spans="1:4">
      <c r="A20" s="6"/>
      <c r="B20" s="7"/>
      <c r="C20" s="8">
        <v>16</v>
      </c>
    </row>
    <row r="21" spans="1:4">
      <c r="A21" s="6"/>
      <c r="B21" s="7"/>
      <c r="C21" s="8">
        <v>17</v>
      </c>
      <c r="D21">
        <v>3</v>
      </c>
    </row>
    <row r="22" spans="1:4">
      <c r="A22" s="6">
        <v>1300</v>
      </c>
      <c r="B22" s="7"/>
      <c r="C22" s="9">
        <v>18</v>
      </c>
      <c r="D22">
        <v>3</v>
      </c>
    </row>
    <row r="23" spans="1:4">
      <c r="A23" s="6"/>
      <c r="B23" s="7">
        <v>1300</v>
      </c>
      <c r="C23" s="19">
        <v>19</v>
      </c>
      <c r="D23">
        <v>2</v>
      </c>
    </row>
    <row r="24" spans="1:4">
      <c r="A24" s="6"/>
      <c r="B24" s="7">
        <v>600</v>
      </c>
      <c r="C24" s="19">
        <v>20</v>
      </c>
      <c r="D24">
        <v>2</v>
      </c>
    </row>
    <row r="25" spans="1:4">
      <c r="A25" s="6"/>
      <c r="B25" s="7">
        <v>1300</v>
      </c>
      <c r="C25" s="19">
        <v>21</v>
      </c>
      <c r="D25">
        <v>1</v>
      </c>
    </row>
    <row r="26" spans="1:4">
      <c r="A26" s="6">
        <v>1300</v>
      </c>
      <c r="B26" s="7">
        <v>400</v>
      </c>
      <c r="C26" s="19">
        <v>22</v>
      </c>
      <c r="D26">
        <v>1</v>
      </c>
    </row>
    <row r="27" spans="1:4">
      <c r="A27" s="6">
        <v>1300</v>
      </c>
      <c r="B27" s="7">
        <v>500</v>
      </c>
      <c r="C27" s="19">
        <v>23</v>
      </c>
      <c r="D27">
        <v>1</v>
      </c>
    </row>
    <row r="28" spans="1:4">
      <c r="A28" s="6"/>
      <c r="B28" s="7">
        <v>300</v>
      </c>
      <c r="C28" s="8">
        <v>24</v>
      </c>
    </row>
    <row r="29" spans="1:4">
      <c r="A29" s="10"/>
      <c r="B29" s="11"/>
      <c r="C29" s="8">
        <v>25</v>
      </c>
    </row>
    <row r="30" spans="1:4">
      <c r="A30" s="10">
        <v>700</v>
      </c>
      <c r="B30" s="11"/>
      <c r="C30" s="9">
        <v>26</v>
      </c>
      <c r="D30">
        <v>3</v>
      </c>
    </row>
    <row r="31" spans="1:4">
      <c r="A31" s="10"/>
      <c r="B31" s="11"/>
      <c r="C31" s="8">
        <v>27</v>
      </c>
    </row>
    <row r="32" spans="1:4">
      <c r="A32" s="10"/>
      <c r="B32" s="11"/>
      <c r="C32" s="8">
        <v>28</v>
      </c>
    </row>
    <row r="33" spans="1:4">
      <c r="A33" s="10"/>
      <c r="B33" s="11"/>
      <c r="C33" s="8">
        <v>29</v>
      </c>
    </row>
    <row r="34" spans="1:4">
      <c r="A34" s="10"/>
      <c r="B34" s="11"/>
      <c r="C34" s="8">
        <v>30</v>
      </c>
    </row>
    <row r="35" spans="1:4">
      <c r="A35" s="10">
        <v>1300</v>
      </c>
      <c r="B35" s="11"/>
      <c r="C35" s="19">
        <v>31</v>
      </c>
      <c r="D35">
        <v>1</v>
      </c>
    </row>
    <row r="36" spans="1:4">
      <c r="A36" s="10">
        <v>1000</v>
      </c>
      <c r="B36" s="11"/>
      <c r="C36" s="19">
        <v>32</v>
      </c>
      <c r="D36">
        <v>1</v>
      </c>
    </row>
    <row r="37" spans="1:4">
      <c r="A37" s="10"/>
      <c r="B37" s="11"/>
      <c r="C37" s="8">
        <v>33</v>
      </c>
    </row>
    <row r="38" spans="1:4">
      <c r="A38" s="10"/>
      <c r="B38" s="11"/>
      <c r="C38" s="8">
        <v>34</v>
      </c>
    </row>
    <row r="39" spans="1:4">
      <c r="A39" s="10"/>
      <c r="B39" s="11"/>
      <c r="C39" s="8">
        <v>35</v>
      </c>
    </row>
    <row r="40" spans="1:4">
      <c r="A40" s="10"/>
      <c r="B40" s="11"/>
      <c r="C40" s="8">
        <v>36</v>
      </c>
    </row>
    <row r="41" spans="1:4">
      <c r="A41" s="10"/>
      <c r="B41" s="11"/>
      <c r="C41" s="8">
        <v>37</v>
      </c>
    </row>
    <row r="42" spans="1:4">
      <c r="A42" s="10"/>
      <c r="B42" s="11"/>
      <c r="C42" s="8">
        <v>38</v>
      </c>
    </row>
    <row r="43" spans="1:4" ht="13.5" thickBot="1">
      <c r="A43" s="15">
        <v>300</v>
      </c>
      <c r="B43" s="16"/>
      <c r="C43" s="21">
        <v>39</v>
      </c>
      <c r="D43">
        <v>2</v>
      </c>
    </row>
    <row r="44" spans="1:4" ht="13.5" thickBot="1">
      <c r="A44" s="12"/>
      <c r="B44" s="13"/>
      <c r="C44" s="14"/>
    </row>
    <row r="45" spans="1:4">
      <c r="A45" s="28">
        <v>22700</v>
      </c>
      <c r="B45" s="29"/>
      <c r="C45" s="17"/>
    </row>
  </sheetData>
  <sheetProtection formatCells="0" formatColumns="0" formatRows="0" insertColumns="0" insertRows="0" insertHyperlinks="0" deleteColumns="0" deleteRows="0" sort="0" autoFilter="0" pivotTables="0"/>
  <mergeCells count="5">
    <mergeCell ref="C1:C4"/>
    <mergeCell ref="A45:B45"/>
    <mergeCell ref="A1:B2"/>
    <mergeCell ref="A3:A4"/>
    <mergeCell ref="B3:B4"/>
  </mergeCells>
  <phoneticPr fontId="21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:C36"/>
  <sheetViews>
    <sheetView workbookViewId="0">
      <selection activeCell="E20" sqref="E20"/>
    </sheetView>
  </sheetViews>
  <sheetFormatPr defaultRowHeight="12.75"/>
  <cols>
    <col min="3" max="3" width="4.85546875" customWidth="1"/>
  </cols>
  <sheetData>
    <row r="1" spans="1:3">
      <c r="A1" s="30" t="s">
        <v>2</v>
      </c>
      <c r="B1" s="31"/>
      <c r="C1" s="27" t="s">
        <v>3</v>
      </c>
    </row>
    <row r="2" spans="1:3" ht="13.5" thickBot="1">
      <c r="A2" s="32"/>
      <c r="B2" s="33"/>
      <c r="C2" s="27"/>
    </row>
    <row r="3" spans="1:3">
      <c r="A3" s="34" t="s">
        <v>0</v>
      </c>
      <c r="B3" s="34" t="s">
        <v>1</v>
      </c>
      <c r="C3" s="27"/>
    </row>
    <row r="4" spans="1:3">
      <c r="A4" s="35"/>
      <c r="B4" s="35"/>
      <c r="C4" s="27"/>
    </row>
    <row r="5" spans="1:3">
      <c r="A5" s="22">
        <f t="array" ref="A5">INDEX(даные!$A:$C,SMALL(IF(даные!$D$5:$D$43=1,ROW(даные!$D$5:$D$43)),ROW(A1)),1)</f>
        <v>0</v>
      </c>
      <c r="B5" s="22">
        <f t="array" ref="B5">INDEX(даные!$A:$C,SMALL(IF(даные!$D$5:$D$43=1,ROW(даные!$D$5:$D$43)),ROW(B1)),1)</f>
        <v>0</v>
      </c>
      <c r="C5" s="24">
        <f t="array" ref="C5">INDEX(даные!$A:$C,SMALL(IF(даные!$D$5:$D$43=1,ROW(даные!$D$5:$D$43)),ROW(A1)),3)</f>
        <v>21</v>
      </c>
    </row>
    <row r="6" spans="1:3">
      <c r="A6" s="22">
        <f t="array" ref="A6">INDEX(даные!$A:$C,SMALL(IF(даные!$D$5:$D$43=1,ROW(даные!$D$5:$D$43)),ROW(A2)),1)</f>
        <v>1300</v>
      </c>
      <c r="B6" s="22">
        <f t="array" ref="B6">INDEX(даные!$A:$C,SMALL(IF(даные!$D$5:$D$43=1,ROW(даные!$D$5:$D$43)),ROW(B2)),1)</f>
        <v>1300</v>
      </c>
      <c r="C6" s="24">
        <f t="array" ref="C6">INDEX(даные!$A:$C,SMALL(IF(даные!$D$5:$D$43=1,ROW(даные!$D$5:$D$43)),ROW(A2)),3)</f>
        <v>22</v>
      </c>
    </row>
    <row r="7" spans="1:3">
      <c r="A7" s="22">
        <f t="array" ref="A7">INDEX(даные!$A:$C,SMALL(IF(даные!$D$5:$D$43=1,ROW(даные!$D$5:$D$43)),ROW(A3)),1)</f>
        <v>1300</v>
      </c>
      <c r="B7" s="22">
        <f t="array" ref="B7">INDEX(даные!$A:$C,SMALL(IF(даные!$D$5:$D$43=1,ROW(даные!$D$5:$D$43)),ROW(B3)),1)</f>
        <v>1300</v>
      </c>
      <c r="C7" s="24">
        <f t="array" ref="C7">INDEX(даные!$A:$C,SMALL(IF(даные!$D$5:$D$43=1,ROW(даные!$D$5:$D$43)),ROW(A3)),3)</f>
        <v>23</v>
      </c>
    </row>
    <row r="8" spans="1:3">
      <c r="A8" s="22">
        <f t="array" ref="A8">INDEX(даные!$A:$C,SMALL(IF(даные!$D$5:$D$43=1,ROW(даные!$D$5:$D$43)),ROW(A4)),1)</f>
        <v>1300</v>
      </c>
      <c r="B8" s="22">
        <f t="array" ref="B8">INDEX(даные!$A:$C,SMALL(IF(даные!$D$5:$D$43=1,ROW(даные!$D$5:$D$43)),ROW(B4)),1)</f>
        <v>1300</v>
      </c>
      <c r="C8" s="24">
        <f t="array" ref="C8">INDEX(даные!$A:$C,SMALL(IF(даные!$D$5:$D$43=1,ROW(даные!$D$5:$D$43)),ROW(A4)),3)</f>
        <v>31</v>
      </c>
    </row>
    <row r="9" spans="1:3">
      <c r="A9" s="22">
        <f t="array" ref="A9">INDEX(даные!$A:$C,SMALL(IF(даные!$D$5:$D$43=1,ROW(даные!$D$5:$D$43)),ROW(A5)),1)</f>
        <v>1000</v>
      </c>
      <c r="B9" s="22">
        <f t="array" ref="B9">INDEX(даные!$A:$C,SMALL(IF(даные!$D$5:$D$43=1,ROW(даные!$D$5:$D$43)),ROW(B5)),1)</f>
        <v>1000</v>
      </c>
      <c r="C9" s="24">
        <f t="array" ref="C9">INDEX(даные!$A:$C,SMALL(IF(даные!$D$5:$D$43=1,ROW(даные!$D$5:$D$43)),ROW(A5)),3)</f>
        <v>32</v>
      </c>
    </row>
    <row r="10" spans="1:3">
      <c r="A10" s="22" t="e">
        <f t="array" ref="A10">INDEX(даные!$A:$C,SMALL(IF(даные!$D$5:$D$43=1,ROW(даные!$D$5:$D$43)),ROW(A6)),1)</f>
        <v>#NUM!</v>
      </c>
      <c r="B10" s="22" t="e">
        <f t="array" ref="B10">INDEX(даные!$A:$C,SMALL(IF(даные!$D$5:$D$43=1,ROW(даные!$D$5:$D$43)),ROW(B6)),1)</f>
        <v>#NUM!</v>
      </c>
      <c r="C10" s="24" t="e">
        <f t="array" ref="C10">INDEX(даные!$A:$C,SMALL(IF(даные!$D$5:$D$43=1,ROW(даные!$D$5:$D$43)),ROW(A6)),3)</f>
        <v>#NUM!</v>
      </c>
    </row>
    <row r="11" spans="1:3">
      <c r="A11" s="22" t="e">
        <f t="array" ref="A11">INDEX(даные!$A:$C,SMALL(IF(даные!$D$5:$D$43=1,ROW(даные!$D$5:$D$43)),ROW(A7)),1)</f>
        <v>#NUM!</v>
      </c>
      <c r="B11" s="22" t="e">
        <f t="array" ref="B11">INDEX(даные!$A:$C,SMALL(IF(даные!$D$5:$D$43=1,ROW(даные!$D$5:$D$43)),ROW(B7)),1)</f>
        <v>#NUM!</v>
      </c>
      <c r="C11" s="24" t="e">
        <f t="array" ref="C11">INDEX(даные!$A:$C,SMALL(IF(даные!$D$5:$D$43=1,ROW(даные!$D$5:$D$43)),ROW(A7)),3)</f>
        <v>#NUM!</v>
      </c>
    </row>
    <row r="12" spans="1:3">
      <c r="A12" s="22" t="e">
        <f t="array" ref="A12">INDEX(даные!$A:$C,SMALL(IF(даные!$D$5:$D$43=1,ROW(даные!$D$5:$D$43)),ROW(A8)),1)</f>
        <v>#NUM!</v>
      </c>
      <c r="B12" s="22" t="e">
        <f t="array" ref="B12">INDEX(даные!$A:$C,SMALL(IF(даные!$D$5:$D$43=1,ROW(даные!$D$5:$D$43)),ROW(B8)),1)</f>
        <v>#NUM!</v>
      </c>
      <c r="C12" s="24" t="e">
        <f t="array" ref="C12">INDEX(даные!$A:$C,SMALL(IF(даные!$D$5:$D$43=1,ROW(даные!$D$5:$D$43)),ROW(A8)),3)</f>
        <v>#NUM!</v>
      </c>
    </row>
    <row r="13" spans="1:3">
      <c r="A13" s="22" t="e">
        <f t="array" ref="A13">INDEX(даные!$A:$C,SMALL(IF(даные!$D$5:$D$43=1,ROW(даные!$D$5:$D$43)),ROW(A9)),1)</f>
        <v>#NUM!</v>
      </c>
      <c r="B13" s="22" t="e">
        <f t="array" ref="B13">INDEX(даные!$A:$C,SMALL(IF(даные!$D$5:$D$43=1,ROW(даные!$D$5:$D$43)),ROW(B9)),1)</f>
        <v>#NUM!</v>
      </c>
      <c r="C13" s="24" t="e">
        <f t="array" ref="C13">INDEX(даные!$A:$C,SMALL(IF(даные!$D$5:$D$43=1,ROW(даные!$D$5:$D$43)),ROW(A9)),3)</f>
        <v>#NUM!</v>
      </c>
    </row>
    <row r="14" spans="1:3">
      <c r="A14" s="22" t="e">
        <f t="array" ref="A14">INDEX(даные!$A:$C,SMALL(IF(даные!$D$5:$D$43=1,ROW(даные!$D$5:$D$43)),ROW(A10)),1)</f>
        <v>#NUM!</v>
      </c>
      <c r="B14" s="22" t="e">
        <f t="array" ref="B14">INDEX(даные!$A:$C,SMALL(IF(даные!$D$5:$D$43=1,ROW(даные!$D$5:$D$43)),ROW(B10)),1)</f>
        <v>#NUM!</v>
      </c>
      <c r="C14" s="24" t="e">
        <f t="array" ref="C14">INDEX(даные!$A:$C,SMALL(IF(даные!$D$5:$D$43=1,ROW(даные!$D$5:$D$43)),ROW(A10)),3)</f>
        <v>#NUM!</v>
      </c>
    </row>
    <row r="15" spans="1:3">
      <c r="A15" s="22" t="e">
        <f t="array" ref="A15">INDEX(даные!$A:$C,SMALL(IF(даные!$D$5:$D$43=1,ROW(даные!$D$5:$D$43)),ROW(A11)),1)</f>
        <v>#NUM!</v>
      </c>
      <c r="B15" s="22" t="e">
        <f t="array" ref="B15">INDEX(даные!$A:$C,SMALL(IF(даные!$D$5:$D$43=1,ROW(даные!$D$5:$D$43)),ROW(B11)),1)</f>
        <v>#NUM!</v>
      </c>
      <c r="C15" s="24" t="e">
        <f t="array" ref="C15">INDEX(даные!$A:$C,SMALL(IF(даные!$D$5:$D$43=1,ROW(даные!$D$5:$D$43)),ROW(A11)),3)</f>
        <v>#NUM!</v>
      </c>
    </row>
    <row r="16" spans="1:3">
      <c r="A16" s="22" t="e">
        <f t="array" ref="A16">INDEX(даные!$A:$C,SMALL(IF(даные!$D$5:$D$43=1,ROW(даные!$D$5:$D$43)),ROW(A12)),1)</f>
        <v>#NUM!</v>
      </c>
      <c r="B16" s="22" t="e">
        <f t="array" ref="B16">INDEX(даные!$A:$C,SMALL(IF(даные!$D$5:$D$43=1,ROW(даные!$D$5:$D$43)),ROW(B12)),1)</f>
        <v>#NUM!</v>
      </c>
      <c r="C16" s="24" t="e">
        <f t="array" ref="C16">INDEX(даные!$A:$C,SMALL(IF(даные!$D$5:$D$43=1,ROW(даные!$D$5:$D$43)),ROW(A12)),3)</f>
        <v>#NUM!</v>
      </c>
    </row>
    <row r="17" spans="1:3">
      <c r="A17" s="22" t="e">
        <f t="array" ref="A17">INDEX(даные!$A:$C,SMALL(IF(даные!$D$5:$D$43=1,ROW(даные!$D$5:$D$43)),ROW(A13)),1)</f>
        <v>#NUM!</v>
      </c>
      <c r="B17" s="22" t="e">
        <f t="array" ref="B17">INDEX(даные!$A:$C,SMALL(IF(даные!$D$5:$D$43=1,ROW(даные!$D$5:$D$43)),ROW(B13)),1)</f>
        <v>#NUM!</v>
      </c>
      <c r="C17" s="24" t="e">
        <f t="array" ref="C17">INDEX(даные!$A:$C,SMALL(IF(даные!$D$5:$D$43=1,ROW(даные!$D$5:$D$43)),ROW(A13)),3)</f>
        <v>#NUM!</v>
      </c>
    </row>
    <row r="18" spans="1:3">
      <c r="A18" s="22" t="e">
        <f t="array" ref="A18">INDEX(даные!$A:$C,SMALL(IF(даные!$D$5:$D$43=1,ROW(даные!$D$5:$D$43)),ROW(A14)),1)</f>
        <v>#NUM!</v>
      </c>
      <c r="B18" s="22" t="e">
        <f t="array" ref="B18">INDEX(даные!$A:$C,SMALL(IF(даные!$D$5:$D$43=1,ROW(даные!$D$5:$D$43)),ROW(B14)),1)</f>
        <v>#NUM!</v>
      </c>
      <c r="C18" s="24" t="e">
        <f t="array" ref="C18">INDEX(даные!$A:$C,SMALL(IF(даные!$D$5:$D$43=1,ROW(даные!$D$5:$D$43)),ROW(A14)),3)</f>
        <v>#NUM!</v>
      </c>
    </row>
    <row r="19" spans="1:3">
      <c r="A19" s="22" t="e">
        <f t="array" ref="A19">INDEX(даные!$A:$C,SMALL(IF(даные!$D$5:$D$43=1,ROW(даные!$D$5:$D$43)),ROW(A15)),1)</f>
        <v>#NUM!</v>
      </c>
      <c r="B19" s="22" t="e">
        <f t="array" ref="B19">INDEX(даные!$A:$C,SMALL(IF(даные!$D$5:$D$43=1,ROW(даные!$D$5:$D$43)),ROW(B15)),1)</f>
        <v>#NUM!</v>
      </c>
      <c r="C19" s="24" t="e">
        <f t="array" ref="C19">INDEX(даные!$A:$C,SMALL(IF(даные!$D$5:$D$43=1,ROW(даные!$D$5:$D$43)),ROW(A15)),3)</f>
        <v>#NUM!</v>
      </c>
    </row>
    <row r="20" spans="1:3">
      <c r="A20" s="22" t="e">
        <f t="array" ref="A20">INDEX(даные!$A:$C,SMALL(IF(даные!$D$5:$D$43=1,ROW(даные!$D$5:$D$43)),ROW(A16)),1)</f>
        <v>#NUM!</v>
      </c>
      <c r="B20" s="22" t="e">
        <f t="array" ref="B20">INDEX(даные!$A:$C,SMALL(IF(даные!$D$5:$D$43=1,ROW(даные!$D$5:$D$43)),ROW(B16)),1)</f>
        <v>#NUM!</v>
      </c>
      <c r="C20" s="24" t="e">
        <f t="array" ref="C20">INDEX(даные!$A:$C,SMALL(IF(даные!$D$5:$D$43=1,ROW(даные!$D$5:$D$43)),ROW(A16)),3)</f>
        <v>#NUM!</v>
      </c>
    </row>
    <row r="21" spans="1:3">
      <c r="A21" s="22" t="e">
        <f t="array" ref="A21">INDEX(даные!$A:$C,SMALL(IF(даные!$D$5:$D$43=1,ROW(даные!$D$5:$D$43)),ROW(A17)),1)</f>
        <v>#NUM!</v>
      </c>
      <c r="B21" s="22" t="e">
        <f t="array" ref="B21">INDEX(даные!$A:$C,SMALL(IF(даные!$D$5:$D$43=1,ROW(даные!$D$5:$D$43)),ROW(B17)),1)</f>
        <v>#NUM!</v>
      </c>
      <c r="C21" s="24" t="e">
        <f t="array" ref="C21">INDEX(даные!$A:$C,SMALL(IF(даные!$D$5:$D$43=1,ROW(даные!$D$5:$D$43)),ROW(A17)),3)</f>
        <v>#NUM!</v>
      </c>
    </row>
    <row r="22" spans="1:3">
      <c r="A22" s="22" t="e">
        <f t="array" ref="A22">INDEX(даные!$A:$C,SMALL(IF(даные!$D$5:$D$43=1,ROW(даные!$D$5:$D$43)),ROW(A18)),1)</f>
        <v>#NUM!</v>
      </c>
      <c r="B22" s="22" t="e">
        <f t="array" ref="B22">INDEX(даные!$A:$C,SMALL(IF(даные!$D$5:$D$43=1,ROW(даные!$D$5:$D$43)),ROW(B18)),1)</f>
        <v>#NUM!</v>
      </c>
      <c r="C22" s="24" t="e">
        <f t="array" ref="C22">INDEX(даные!$A:$C,SMALL(IF(даные!$D$5:$D$43=1,ROW(даные!$D$5:$D$43)),ROW(A18)),3)</f>
        <v>#NUM!</v>
      </c>
    </row>
    <row r="23" spans="1:3">
      <c r="A23" s="22" t="e">
        <f t="array" ref="A23">INDEX(даные!$A:$C,SMALL(IF(даные!$D$5:$D$43=1,ROW(даные!$D$5:$D$43)),ROW(A19)),1)</f>
        <v>#NUM!</v>
      </c>
      <c r="B23" s="22" t="e">
        <f t="array" ref="B23">INDEX(даные!$A:$C,SMALL(IF(даные!$D$5:$D$43=1,ROW(даные!$D$5:$D$43)),ROW(B19)),1)</f>
        <v>#NUM!</v>
      </c>
      <c r="C23" s="24" t="e">
        <f t="array" ref="C23">INDEX(даные!$A:$C,SMALL(IF(даные!$D$5:$D$43=1,ROW(даные!$D$5:$D$43)),ROW(A19)),3)</f>
        <v>#NUM!</v>
      </c>
    </row>
    <row r="24" spans="1:3">
      <c r="A24" s="22" t="e">
        <f t="array" ref="A24">INDEX(даные!$A:$C,SMALL(IF(даные!$D$5:$D$43=1,ROW(даные!$D$5:$D$43)),ROW(A20)),1)</f>
        <v>#NUM!</v>
      </c>
      <c r="B24" s="22" t="e">
        <f t="array" ref="B24">INDEX(даные!$A:$C,SMALL(IF(даные!$D$5:$D$43=1,ROW(даные!$D$5:$D$43)),ROW(B20)),1)</f>
        <v>#NUM!</v>
      </c>
      <c r="C24" s="24" t="e">
        <f t="array" ref="C24">INDEX(даные!$A:$C,SMALL(IF(даные!$D$5:$D$43=1,ROW(даные!$D$5:$D$43)),ROW(A20)),3)</f>
        <v>#NUM!</v>
      </c>
    </row>
    <row r="25" spans="1:3">
      <c r="A25" s="22" t="e">
        <f t="array" ref="A25">INDEX(даные!$A:$C,SMALL(IF(даные!$D$5:$D$43=1,ROW(даные!$D$5:$D$43)),ROW(A21)),1)</f>
        <v>#NUM!</v>
      </c>
      <c r="B25" s="22" t="e">
        <f t="array" ref="B25">INDEX(даные!$A:$C,SMALL(IF(даные!$D$5:$D$43=1,ROW(даные!$D$5:$D$43)),ROW(B21)),1)</f>
        <v>#NUM!</v>
      </c>
      <c r="C25" s="24" t="e">
        <f t="array" ref="C25">INDEX(даные!$A:$C,SMALL(IF(даные!$D$5:$D$43=1,ROW(даные!$D$5:$D$43)),ROW(A21)),3)</f>
        <v>#NUM!</v>
      </c>
    </row>
    <row r="26" spans="1:3">
      <c r="A26" s="22" t="e">
        <f t="array" ref="A26">INDEX(даные!$A:$C,SMALL(IF(даные!$D$5:$D$43=1,ROW(даные!$D$5:$D$43)),ROW(A22)),1)</f>
        <v>#NUM!</v>
      </c>
      <c r="B26" s="22" t="e">
        <f t="array" ref="B26">INDEX(даные!$A:$C,SMALL(IF(даные!$D$5:$D$43=1,ROW(даные!$D$5:$D$43)),ROW(B22)),1)</f>
        <v>#NUM!</v>
      </c>
      <c r="C26" s="24" t="e">
        <f t="array" ref="C26">INDEX(даные!$A:$C,SMALL(IF(даные!$D$5:$D$43=1,ROW(даные!$D$5:$D$43)),ROW(A22)),3)</f>
        <v>#NUM!</v>
      </c>
    </row>
    <row r="27" spans="1:3">
      <c r="A27" s="22" t="e">
        <f t="array" ref="A27">INDEX(даные!$A:$C,SMALL(IF(даные!$D$5:$D$43=1,ROW(даные!$D$5:$D$43)),ROW(A23)),1)</f>
        <v>#NUM!</v>
      </c>
      <c r="B27" s="22" t="e">
        <f t="array" ref="B27">INDEX(даные!$A:$C,SMALL(IF(даные!$D$5:$D$43=1,ROW(даные!$D$5:$D$43)),ROW(B23)),1)</f>
        <v>#NUM!</v>
      </c>
      <c r="C27" s="24" t="e">
        <f t="array" ref="C27">INDEX(даные!$A:$C,SMALL(IF(даные!$D$5:$D$43=1,ROW(даные!$D$5:$D$43)),ROW(A23)),3)</f>
        <v>#NUM!</v>
      </c>
    </row>
    <row r="28" spans="1:3">
      <c r="A28" s="22" t="e">
        <f t="array" ref="A28">INDEX(даные!$A:$C,SMALL(IF(даные!$D$5:$D$43=1,ROW(даные!$D$5:$D$43)),ROW(A24)),1)</f>
        <v>#NUM!</v>
      </c>
      <c r="B28" s="22" t="e">
        <f t="array" ref="B28">INDEX(даные!$A:$C,SMALL(IF(даные!$D$5:$D$43=1,ROW(даные!$D$5:$D$43)),ROW(B24)),1)</f>
        <v>#NUM!</v>
      </c>
      <c r="C28" s="24" t="e">
        <f t="array" ref="C28">INDEX(даные!$A:$C,SMALL(IF(даные!$D$5:$D$43=1,ROW(даные!$D$5:$D$43)),ROW(A24)),3)</f>
        <v>#NUM!</v>
      </c>
    </row>
    <row r="29" spans="1:3">
      <c r="A29" s="22" t="e">
        <f t="array" ref="A29">INDEX(даные!$A:$C,SMALL(IF(даные!$D$5:$D$43=1,ROW(даные!$D$5:$D$43)),ROW(A25)),1)</f>
        <v>#NUM!</v>
      </c>
      <c r="B29" s="22" t="e">
        <f t="array" ref="B29">INDEX(даные!$A:$C,SMALL(IF(даные!$D$5:$D$43=1,ROW(даные!$D$5:$D$43)),ROW(B25)),1)</f>
        <v>#NUM!</v>
      </c>
      <c r="C29" s="24" t="e">
        <f t="array" ref="C29">INDEX(даные!$A:$C,SMALL(IF(даные!$D$5:$D$43=1,ROW(даные!$D$5:$D$43)),ROW(A25)),3)</f>
        <v>#NUM!</v>
      </c>
    </row>
    <row r="30" spans="1:3">
      <c r="A30" s="22" t="e">
        <f t="array" ref="A30">INDEX(даные!$A:$C,SMALL(IF(даные!$D$5:$D$43=1,ROW(даные!$D$5:$D$43)),ROW(A26)),1)</f>
        <v>#NUM!</v>
      </c>
      <c r="B30" s="22" t="e">
        <f t="array" ref="B30">INDEX(даные!$A:$C,SMALL(IF(даные!$D$5:$D$43=1,ROW(даные!$D$5:$D$43)),ROW(B26)),1)</f>
        <v>#NUM!</v>
      </c>
      <c r="C30" s="24" t="e">
        <f t="array" ref="C30">INDEX(даные!$A:$C,SMALL(IF(даные!$D$5:$D$43=1,ROW(даные!$D$5:$D$43)),ROW(A26)),3)</f>
        <v>#NUM!</v>
      </c>
    </row>
    <row r="31" spans="1:3">
      <c r="A31" s="22" t="e">
        <f t="array" ref="A31">INDEX(даные!$A:$C,SMALL(IF(даные!$D$5:$D$43=1,ROW(даные!$D$5:$D$43)),ROW(A27)),1)</f>
        <v>#NUM!</v>
      </c>
      <c r="B31" s="22" t="e">
        <f t="array" ref="B31">INDEX(даные!$A:$C,SMALL(IF(даные!$D$5:$D$43=1,ROW(даные!$D$5:$D$43)),ROW(B27)),1)</f>
        <v>#NUM!</v>
      </c>
      <c r="C31" s="24" t="e">
        <f t="array" ref="C31">INDEX(даные!$A:$C,SMALL(IF(даные!$D$5:$D$43=1,ROW(даные!$D$5:$D$43)),ROW(A27)),3)</f>
        <v>#NUM!</v>
      </c>
    </row>
    <row r="32" spans="1:3">
      <c r="A32" s="22" t="e">
        <f t="array" ref="A32">INDEX(даные!$A:$C,SMALL(IF(даные!$D$5:$D$43=1,ROW(даные!$D$5:$D$43)),ROW(A28)),1)</f>
        <v>#NUM!</v>
      </c>
      <c r="B32" s="22" t="e">
        <f t="array" ref="B32">INDEX(даные!$A:$C,SMALL(IF(даные!$D$5:$D$43=1,ROW(даные!$D$5:$D$43)),ROW(B28)),1)</f>
        <v>#NUM!</v>
      </c>
      <c r="C32" s="24" t="e">
        <f t="array" ref="C32">INDEX(даные!$A:$C,SMALL(IF(даные!$D$5:$D$43=1,ROW(даные!$D$5:$D$43)),ROW(A28)),3)</f>
        <v>#NUM!</v>
      </c>
    </row>
    <row r="33" spans="1:3">
      <c r="A33" s="22" t="e">
        <f t="array" ref="A33">INDEX(даные!$A:$C,SMALL(IF(даные!$D$5:$D$43=1,ROW(даные!$D$5:$D$43)),ROW(A29)),1)</f>
        <v>#NUM!</v>
      </c>
      <c r="B33" s="22" t="e">
        <f t="array" ref="B33">INDEX(даные!$A:$C,SMALL(IF(даные!$D$5:$D$43=1,ROW(даные!$D$5:$D$43)),ROW(B29)),1)</f>
        <v>#NUM!</v>
      </c>
      <c r="C33" s="24" t="e">
        <f t="array" ref="C33">INDEX(даные!$A:$C,SMALL(IF(даные!$D$5:$D$43=1,ROW(даные!$D$5:$D$43)),ROW(A29)),3)</f>
        <v>#NUM!</v>
      </c>
    </row>
    <row r="34" spans="1:3">
      <c r="A34" s="22" t="e">
        <f t="array" ref="A34">INDEX(даные!$A:$C,SMALL(IF(даные!$D$5:$D$43=1,ROW(даные!$D$5:$D$43)),ROW(A30)),1)</f>
        <v>#NUM!</v>
      </c>
      <c r="B34" s="22" t="e">
        <f t="array" ref="B34">INDEX(даные!$A:$C,SMALL(IF(даные!$D$5:$D$43=1,ROW(даные!$D$5:$D$43)),ROW(B30)),1)</f>
        <v>#NUM!</v>
      </c>
      <c r="C34" s="24" t="e">
        <f t="array" ref="C34">INDEX(даные!$A:$C,SMALL(IF(даные!$D$5:$D$43=1,ROW(даные!$D$5:$D$43)),ROW(A30)),3)</f>
        <v>#NUM!</v>
      </c>
    </row>
    <row r="35" spans="1:3">
      <c r="A35" s="22" t="e">
        <f t="array" ref="A35">INDEX(даные!$A:$C,SMALL(IF(даные!$D$5:$D$43=1,ROW(даные!$D$5:$D$43)),ROW(A31)),1)</f>
        <v>#NUM!</v>
      </c>
      <c r="B35" s="22" t="e">
        <f t="array" ref="B35">INDEX(даные!$A:$C,SMALL(IF(даные!$D$5:$D$43=1,ROW(даные!$D$5:$D$43)),ROW(B31)),1)</f>
        <v>#NUM!</v>
      </c>
      <c r="C35" s="24" t="e">
        <f t="array" ref="C35">INDEX(даные!$A:$C,SMALL(IF(даные!$D$5:$D$43=1,ROW(даные!$D$5:$D$43)),ROW(A31)),3)</f>
        <v>#NUM!</v>
      </c>
    </row>
    <row r="36" spans="1:3">
      <c r="A36" s="22" t="e">
        <f t="array" ref="A36">INDEX(даные!$A:$C,SMALL(IF(даные!$D$5:$D$43=1,ROW(даные!$D$5:$D$43)),ROW(A32)),1)</f>
        <v>#NUM!</v>
      </c>
      <c r="B36" s="22" t="e">
        <f t="array" ref="B36">INDEX(даные!$A:$C,SMALL(IF(даные!$D$5:$D$43=1,ROW(даные!$D$5:$D$43)),ROW(B32)),1)</f>
        <v>#NUM!</v>
      </c>
      <c r="C36" s="24" t="e">
        <f t="array" ref="C36">INDEX(даные!$A:$C,SMALL(IF(даные!$D$5:$D$43=1,ROW(даные!$D$5:$D$43)),ROW(A32)),3)</f>
        <v>#NUM!</v>
      </c>
    </row>
  </sheetData>
  <sheetCalcPr fullCalcOnLoad="1"/>
  <mergeCells count="4">
    <mergeCell ref="A1:B2"/>
    <mergeCell ref="C1:C4"/>
    <mergeCell ref="A3:A4"/>
    <mergeCell ref="B3:B4"/>
  </mergeCells>
  <phoneticPr fontId="2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/>
  <dimension ref="A1:G39"/>
  <sheetViews>
    <sheetView workbookViewId="0">
      <selection activeCell="E16" sqref="E16"/>
    </sheetView>
  </sheetViews>
  <sheetFormatPr defaultRowHeight="12.75"/>
  <cols>
    <col min="3" max="3" width="3.42578125" customWidth="1"/>
  </cols>
  <sheetData>
    <row r="1" spans="1:3">
      <c r="A1" s="30" t="s">
        <v>2</v>
      </c>
      <c r="B1" s="31"/>
      <c r="C1" s="27" t="s">
        <v>3</v>
      </c>
    </row>
    <row r="2" spans="1:3" ht="13.5" thickBot="1">
      <c r="A2" s="32"/>
      <c r="B2" s="33"/>
      <c r="C2" s="27"/>
    </row>
    <row r="3" spans="1:3">
      <c r="A3" s="34" t="s">
        <v>0</v>
      </c>
      <c r="B3" s="34" t="s">
        <v>1</v>
      </c>
      <c r="C3" s="27"/>
    </row>
    <row r="4" spans="1:3">
      <c r="A4" s="35"/>
      <c r="B4" s="35"/>
      <c r="C4" s="27"/>
    </row>
    <row r="5" spans="1:3">
      <c r="A5" s="22">
        <f t="array" ref="A5">INDEX(даные!$A:$C,SMALL(IF(даные!$D$5:$D$43=2,ROW(даные!$D$5:$D$43)),ROW(A1)),1)</f>
        <v>0</v>
      </c>
      <c r="B5" s="23">
        <f t="array" ref="B5">INDEX(даные!$A:$C,SMALL(IF(даные!$D$5:$D$43=2,ROW(даные!$D$5:$D$43)),ROW(A1)),2)</f>
        <v>1300</v>
      </c>
      <c r="C5" s="25">
        <f t="array" ref="C5">INDEX(даные!$A:$C,SMALL(IF(даные!$D$5:$D$43=2,ROW(даные!$D$5:$D$43)),ROW(A1)),3)</f>
        <v>4</v>
      </c>
    </row>
    <row r="6" spans="1:3">
      <c r="A6" s="22">
        <f t="array" ref="A6">INDEX(даные!$A:$C,SMALL(IF(даные!$D$5:$D$43=2,ROW(даные!$D$5:$D$43)),ROW(A2)),1)</f>
        <v>0</v>
      </c>
      <c r="B6" s="23">
        <f t="array" ref="B6">INDEX(даные!$A:$C,SMALL(IF(даные!$D$5:$D$43=2,ROW(даные!$D$5:$D$43)),ROW(A2)),2)</f>
        <v>1300</v>
      </c>
      <c r="C6" s="25">
        <f t="array" ref="C6">INDEX(даные!$A:$C,SMALL(IF(даные!$D$5:$D$43=2,ROW(даные!$D$5:$D$43)),ROW(A2)),3)</f>
        <v>6</v>
      </c>
    </row>
    <row r="7" spans="1:3">
      <c r="A7" s="22">
        <f t="array" ref="A7">INDEX(даные!$A:$C,SMALL(IF(даные!$D$5:$D$43=2,ROW(даные!$D$5:$D$43)),ROW(A3)),1)</f>
        <v>0</v>
      </c>
      <c r="B7" s="23">
        <f t="array" ref="B7">INDEX(даные!$A:$C,SMALL(IF(даные!$D$5:$D$43=2,ROW(даные!$D$5:$D$43)),ROW(A3)),2)</f>
        <v>1000</v>
      </c>
      <c r="C7" s="25">
        <f t="array" ref="C7">INDEX(даные!$A:$C,SMALL(IF(даные!$D$5:$D$43=2,ROW(даные!$D$5:$D$43)),ROW(A3)),3)</f>
        <v>7</v>
      </c>
    </row>
    <row r="8" spans="1:3">
      <c r="A8" s="22">
        <f t="array" ref="A8">INDEX(даные!$A:$C,SMALL(IF(даные!$D$5:$D$43=2,ROW(даные!$D$5:$D$43)),ROW(A4)),1)</f>
        <v>0</v>
      </c>
      <c r="B8" s="23">
        <f t="array" ref="B8">INDEX(даные!$A:$C,SMALL(IF(даные!$D$5:$D$43=2,ROW(даные!$D$5:$D$43)),ROW(A4)),2)</f>
        <v>1300</v>
      </c>
      <c r="C8" s="25">
        <f t="array" ref="C8">INDEX(даные!$A:$C,SMALL(IF(даные!$D$5:$D$43=2,ROW(даные!$D$5:$D$43)),ROW(A4)),3)</f>
        <v>19</v>
      </c>
    </row>
    <row r="9" spans="1:3">
      <c r="A9" s="22">
        <f t="array" ref="A9">INDEX(даные!$A:$C,SMALL(IF(даные!$D$5:$D$43=2,ROW(даные!$D$5:$D$43)),ROW(A5)),1)</f>
        <v>0</v>
      </c>
      <c r="B9" s="23">
        <f t="array" ref="B9">INDEX(даные!$A:$C,SMALL(IF(даные!$D$5:$D$43=2,ROW(даные!$D$5:$D$43)),ROW(A5)),2)</f>
        <v>600</v>
      </c>
      <c r="C9" s="25">
        <f t="array" ref="C9">INDEX(даные!$A:$C,SMALL(IF(даные!$D$5:$D$43=2,ROW(даные!$D$5:$D$43)),ROW(A5)),3)</f>
        <v>20</v>
      </c>
    </row>
    <row r="10" spans="1:3">
      <c r="A10" s="22">
        <f t="array" ref="A10">INDEX(даные!$A:$C,SMALL(IF(даные!$D$5:$D$43=2,ROW(даные!$D$5:$D$43)),ROW(A6)),1)</f>
        <v>300</v>
      </c>
      <c r="B10" s="23">
        <f t="array" ref="B10">INDEX(даные!$A:$C,SMALL(IF(даные!$D$5:$D$43=2,ROW(даные!$D$5:$D$43)),ROW(A6)),2)</f>
        <v>0</v>
      </c>
      <c r="C10" s="25">
        <f t="array" ref="C10">INDEX(даные!$A:$C,SMALL(IF(даные!$D$5:$D$43=2,ROW(даные!$D$5:$D$43)),ROW(A6)),3)</f>
        <v>39</v>
      </c>
    </row>
    <row r="11" spans="1:3">
      <c r="A11" s="22" t="e">
        <f t="array" ref="A11">INDEX(даные!$A:$C,SMALL(IF(даные!$D$5:$D$43=2,ROW(даные!$D$5:$D$43)),ROW(A7)),1)</f>
        <v>#NUM!</v>
      </c>
      <c r="B11" s="23" t="e">
        <f t="array" ref="B11">INDEX(даные!$A:$C,SMALL(IF(даные!$D$5:$D$43=2,ROW(даные!$D$5:$D$43)),ROW(A7)),2)</f>
        <v>#NUM!</v>
      </c>
      <c r="C11" s="25" t="e">
        <f t="array" ref="C11">INDEX(даные!$A:$C,SMALL(IF(даные!$D$5:$D$43=2,ROW(даные!$D$5:$D$43)),ROW(A7)),3)</f>
        <v>#NUM!</v>
      </c>
    </row>
    <row r="12" spans="1:3">
      <c r="A12" s="22" t="e">
        <f t="array" ref="A12">INDEX(даные!$A:$C,SMALL(IF(даные!$D$5:$D$43=2,ROW(даные!$D$5:$D$43)),ROW(A8)),1)</f>
        <v>#NUM!</v>
      </c>
      <c r="B12" s="23" t="e">
        <f t="array" ref="B12">INDEX(даные!$A:$C,SMALL(IF(даные!$D$5:$D$43=2,ROW(даные!$D$5:$D$43)),ROW(A8)),2)</f>
        <v>#NUM!</v>
      </c>
      <c r="C12" s="25" t="e">
        <f t="array" ref="C12">INDEX(даные!$A:$C,SMALL(IF(даные!$D$5:$D$43=2,ROW(даные!$D$5:$D$43)),ROW(A8)),3)</f>
        <v>#NUM!</v>
      </c>
    </row>
    <row r="13" spans="1:3">
      <c r="A13" s="22" t="e">
        <f t="array" ref="A13">INDEX(даные!$A:$C,SMALL(IF(даные!$D$5:$D$43=2,ROW(даные!$D$5:$D$43)),ROW(A9)),1)</f>
        <v>#NUM!</v>
      </c>
      <c r="B13" s="23" t="e">
        <f t="array" ref="B13">INDEX(даные!$A:$C,SMALL(IF(даные!$D$5:$D$43=2,ROW(даные!$D$5:$D$43)),ROW(A9)),2)</f>
        <v>#NUM!</v>
      </c>
      <c r="C13" s="25" t="e">
        <f t="array" ref="C13">INDEX(даные!$A:$C,SMALL(IF(даные!$D$5:$D$43=2,ROW(даные!$D$5:$D$43)),ROW(A9)),3)</f>
        <v>#NUM!</v>
      </c>
    </row>
    <row r="14" spans="1:3">
      <c r="A14" s="22" t="e">
        <f t="array" ref="A14">INDEX(даные!$A:$C,SMALL(IF(даные!$D$5:$D$43=2,ROW(даные!$D$5:$D$43)),ROW(A10)),1)</f>
        <v>#NUM!</v>
      </c>
      <c r="B14" s="23" t="e">
        <f t="array" ref="B14">INDEX(даные!$A:$C,SMALL(IF(даные!$D$5:$D$43=2,ROW(даные!$D$5:$D$43)),ROW(A10)),2)</f>
        <v>#NUM!</v>
      </c>
      <c r="C14" s="25" t="e">
        <f t="array" ref="C14">INDEX(даные!$A:$C,SMALL(IF(даные!$D$5:$D$43=2,ROW(даные!$D$5:$D$43)),ROW(A10)),3)</f>
        <v>#NUM!</v>
      </c>
    </row>
    <row r="15" spans="1:3">
      <c r="A15" s="22" t="e">
        <f t="array" ref="A15">INDEX(даные!$A:$C,SMALL(IF(даные!$D$5:$D$43=2,ROW(даные!$D$5:$D$43)),ROW(A11)),1)</f>
        <v>#NUM!</v>
      </c>
      <c r="B15" s="23" t="e">
        <f t="array" ref="B15">INDEX(даные!$A:$C,SMALL(IF(даные!$D$5:$D$43=2,ROW(даные!$D$5:$D$43)),ROW(A11)),2)</f>
        <v>#NUM!</v>
      </c>
      <c r="C15" s="25" t="e">
        <f t="array" ref="C15">INDEX(даные!$A:$C,SMALL(IF(даные!$D$5:$D$43=2,ROW(даные!$D$5:$D$43)),ROW(A11)),3)</f>
        <v>#NUM!</v>
      </c>
    </row>
    <row r="16" spans="1:3">
      <c r="A16" s="22" t="e">
        <f t="array" ref="A16">INDEX(даные!$A:$C,SMALL(IF(даные!$D$5:$D$43=2,ROW(даные!$D$5:$D$43)),ROW(A12)),1)</f>
        <v>#NUM!</v>
      </c>
      <c r="B16" s="23" t="e">
        <f t="array" ref="B16">INDEX(даные!$A:$C,SMALL(IF(даные!$D$5:$D$43=2,ROW(даные!$D$5:$D$43)),ROW(A12)),2)</f>
        <v>#NUM!</v>
      </c>
      <c r="C16" s="25" t="e">
        <f t="array" ref="C16">INDEX(даные!$A:$C,SMALL(IF(даные!$D$5:$D$43=2,ROW(даные!$D$5:$D$43)),ROW(A12)),3)</f>
        <v>#NUM!</v>
      </c>
    </row>
    <row r="17" spans="1:7">
      <c r="A17" s="22" t="e">
        <f t="array" ref="A17">INDEX(даные!$A:$C,SMALL(IF(даные!$D$5:$D$43=2,ROW(даные!$D$5:$D$43)),ROW(A13)),1)</f>
        <v>#NUM!</v>
      </c>
      <c r="B17" s="23" t="e">
        <f t="array" ref="B17">INDEX(даные!$A:$C,SMALL(IF(даные!$D$5:$D$43=2,ROW(даные!$D$5:$D$43)),ROW(A13)),2)</f>
        <v>#NUM!</v>
      </c>
      <c r="C17" s="25" t="e">
        <f t="array" ref="C17">INDEX(даные!$A:$C,SMALL(IF(даные!$D$5:$D$43=2,ROW(даные!$D$5:$D$43)),ROW(A13)),3)</f>
        <v>#NUM!</v>
      </c>
    </row>
    <row r="18" spans="1:7">
      <c r="A18" s="22" t="e">
        <f t="array" ref="A18">INDEX(даные!$A:$C,SMALL(IF(даные!$D$5:$D$43=2,ROW(даные!$D$5:$D$43)),ROW(A14)),1)</f>
        <v>#NUM!</v>
      </c>
      <c r="B18" s="23" t="e">
        <f t="array" ref="B18">INDEX(даные!$A:$C,SMALL(IF(даные!$D$5:$D$43=2,ROW(даные!$D$5:$D$43)),ROW(A14)),2)</f>
        <v>#NUM!</v>
      </c>
      <c r="C18" s="25" t="e">
        <f t="array" ref="C18">INDEX(даные!$A:$C,SMALL(IF(даные!$D$5:$D$43=2,ROW(даные!$D$5:$D$43)),ROW(A14)),3)</f>
        <v>#NUM!</v>
      </c>
    </row>
    <row r="19" spans="1:7">
      <c r="A19" s="22" t="e">
        <f t="array" ref="A19">INDEX(даные!$A:$C,SMALL(IF(даные!$D$5:$D$43=2,ROW(даные!$D$5:$D$43)),ROW(A15)),1)</f>
        <v>#NUM!</v>
      </c>
      <c r="B19" s="23" t="e">
        <f t="array" ref="B19">INDEX(даные!$A:$C,SMALL(IF(даные!$D$5:$D$43=2,ROW(даные!$D$5:$D$43)),ROW(A15)),2)</f>
        <v>#NUM!</v>
      </c>
      <c r="C19" s="25" t="e">
        <f t="array" ref="C19">INDEX(даные!$A:$C,SMALL(IF(даные!$D$5:$D$43=2,ROW(даные!$D$5:$D$43)),ROW(A15)),3)</f>
        <v>#NUM!</v>
      </c>
    </row>
    <row r="20" spans="1:7">
      <c r="A20" s="22" t="e">
        <f t="array" ref="A20">INDEX(даные!$A:$C,SMALL(IF(даные!$D$5:$D$43=2,ROW(даные!$D$5:$D$43)),ROW(A16)),1)</f>
        <v>#NUM!</v>
      </c>
      <c r="B20" s="23" t="e">
        <f t="array" ref="B20">INDEX(даные!$A:$C,SMALL(IF(даные!$D$5:$D$43=2,ROW(даные!$D$5:$D$43)),ROW(A16)),2)</f>
        <v>#NUM!</v>
      </c>
      <c r="C20" s="25" t="e">
        <f t="array" ref="C20">INDEX(даные!$A:$C,SMALL(IF(даные!$D$5:$D$43=2,ROW(даные!$D$5:$D$43)),ROW(A16)),3)</f>
        <v>#NUM!</v>
      </c>
    </row>
    <row r="21" spans="1:7">
      <c r="A21" s="22" t="e">
        <f t="array" ref="A21">INDEX(даные!$A:$C,SMALL(IF(даные!$D$5:$D$43=2,ROW(даные!$D$5:$D$43)),ROW(A17)),1)</f>
        <v>#NUM!</v>
      </c>
      <c r="B21" s="23" t="e">
        <f t="array" ref="B21">INDEX(даные!$A:$C,SMALL(IF(даные!$D$5:$D$43=2,ROW(даные!$D$5:$D$43)),ROW(A17)),2)</f>
        <v>#NUM!</v>
      </c>
      <c r="C21" s="25" t="e">
        <f t="array" ref="C21">INDEX(даные!$A:$C,SMALL(IF(даные!$D$5:$D$43=2,ROW(даные!$D$5:$D$43)),ROW(A17)),3)</f>
        <v>#NUM!</v>
      </c>
    </row>
    <row r="22" spans="1:7">
      <c r="A22" s="22" t="e">
        <f t="array" ref="A22">INDEX(даные!$A:$C,SMALL(IF(даные!$D$5:$D$43=2,ROW(даные!$D$5:$D$43)),ROW(A18)),1)</f>
        <v>#NUM!</v>
      </c>
      <c r="B22" s="23" t="e">
        <f t="array" ref="B22">INDEX(даные!$A:$C,SMALL(IF(даные!$D$5:$D$43=2,ROW(даные!$D$5:$D$43)),ROW(A18)),2)</f>
        <v>#NUM!</v>
      </c>
      <c r="C22" s="25" t="e">
        <f t="array" ref="C22">INDEX(даные!$A:$C,SMALL(IF(даные!$D$5:$D$43=2,ROW(даные!$D$5:$D$43)),ROW(A18)),3)</f>
        <v>#NUM!</v>
      </c>
    </row>
    <row r="23" spans="1:7">
      <c r="A23" s="22" t="e">
        <f t="array" ref="A23">INDEX(даные!$A:$C,SMALL(IF(даные!$D$5:$D$43=2,ROW(даные!$D$5:$D$43)),ROW(A19)),1)</f>
        <v>#NUM!</v>
      </c>
      <c r="B23" s="23" t="e">
        <f t="array" ref="B23">INDEX(даные!$A:$C,SMALL(IF(даные!$D$5:$D$43=2,ROW(даные!$D$5:$D$43)),ROW(A19)),2)</f>
        <v>#NUM!</v>
      </c>
      <c r="C23" s="25" t="e">
        <f t="array" ref="C23">INDEX(даные!$A:$C,SMALL(IF(даные!$D$5:$D$43=2,ROW(даные!$D$5:$D$43)),ROW(A19)),3)</f>
        <v>#NUM!</v>
      </c>
    </row>
    <row r="24" spans="1:7">
      <c r="A24" s="22" t="e">
        <f t="array" ref="A24">INDEX(даные!$A:$C,SMALL(IF(даные!$D$5:$D$43=2,ROW(даные!$D$5:$D$43)),ROW(A20)),1)</f>
        <v>#NUM!</v>
      </c>
      <c r="B24" s="23" t="e">
        <f t="array" ref="B24">INDEX(даные!$A:$C,SMALL(IF(даные!$D$5:$D$43=2,ROW(даные!$D$5:$D$43)),ROW(A20)),2)</f>
        <v>#NUM!</v>
      </c>
      <c r="C24" s="25" t="e">
        <f t="array" ref="C24">INDEX(даные!$A:$C,SMALL(IF(даные!$D$5:$D$43=2,ROW(даные!$D$5:$D$43)),ROW(A20)),3)</f>
        <v>#NUM!</v>
      </c>
    </row>
    <row r="25" spans="1:7">
      <c r="A25" s="22" t="e">
        <f t="array" ref="A25">INDEX(даные!$A:$C,SMALL(IF(даные!$D$5:$D$43=2,ROW(даные!$D$5:$D$43)),ROW(A21)),1)</f>
        <v>#NUM!</v>
      </c>
      <c r="B25" s="23" t="e">
        <f t="array" ref="B25">INDEX(даные!$A:$C,SMALL(IF(даные!$D$5:$D$43=2,ROW(даные!$D$5:$D$43)),ROW(A21)),2)</f>
        <v>#NUM!</v>
      </c>
      <c r="C25" s="25" t="e">
        <f t="array" ref="C25">INDEX(даные!$A:$C,SMALL(IF(даные!$D$5:$D$43=2,ROW(даные!$D$5:$D$43)),ROW(A21)),3)</f>
        <v>#NUM!</v>
      </c>
    </row>
    <row r="26" spans="1:7">
      <c r="A26" s="22" t="e">
        <f t="array" ref="A26">INDEX(даные!$A:$C,SMALL(IF(даные!$D$5:$D$43=2,ROW(даные!$D$5:$D$43)),ROW(A22)),1)</f>
        <v>#NUM!</v>
      </c>
      <c r="B26" s="23" t="e">
        <f t="array" ref="B26">INDEX(даные!$A:$C,SMALL(IF(даные!$D$5:$D$43=2,ROW(даные!$D$5:$D$43)),ROW(A22)),2)</f>
        <v>#NUM!</v>
      </c>
      <c r="C26" s="25" t="e">
        <f t="array" ref="C26">INDEX(даные!$A:$C,SMALL(IF(даные!$D$5:$D$43=2,ROW(даные!$D$5:$D$43)),ROW(A22)),3)</f>
        <v>#NUM!</v>
      </c>
    </row>
    <row r="27" spans="1:7">
      <c r="A27" s="22" t="e">
        <f t="array" ref="A27">INDEX(даные!$A:$C,SMALL(IF(даные!$D$5:$D$43=2,ROW(даные!$D$5:$D$43)),ROW(A23)),1)</f>
        <v>#NUM!</v>
      </c>
      <c r="B27" s="23" t="e">
        <f t="array" ref="B27">INDEX(даные!$A:$C,SMALL(IF(даные!$D$5:$D$43=2,ROW(даные!$D$5:$D$43)),ROW(A23)),2)</f>
        <v>#NUM!</v>
      </c>
      <c r="C27" s="25" t="e">
        <f t="array" ref="C27">INDEX(даные!$A:$C,SMALL(IF(даные!$D$5:$D$43=2,ROW(даные!$D$5:$D$43)),ROW(A23)),3)</f>
        <v>#NUM!</v>
      </c>
    </row>
    <row r="28" spans="1:7">
      <c r="A28" s="22" t="e">
        <f t="array" ref="A28">INDEX(даные!$A:$C,SMALL(IF(даные!$D$5:$D$43=2,ROW(даные!$D$5:$D$43)),ROW(A24)),1)</f>
        <v>#NUM!</v>
      </c>
      <c r="B28" s="23" t="e">
        <f t="array" ref="B28">INDEX(даные!$A:$C,SMALL(IF(даные!$D$5:$D$43=2,ROW(даные!$D$5:$D$43)),ROW(A24)),2)</f>
        <v>#NUM!</v>
      </c>
      <c r="C28" s="25" t="e">
        <f t="array" ref="C28">INDEX(даные!$A:$C,SMALL(IF(даные!$D$5:$D$43=2,ROW(даные!$D$5:$D$43)),ROW(A24)),3)</f>
        <v>#NUM!</v>
      </c>
    </row>
    <row r="29" spans="1:7">
      <c r="A29" s="22" t="e">
        <f t="array" ref="A29">INDEX(даные!$A:$C,SMALL(IF(даные!$D$5:$D$43=2,ROW(даные!$D$5:$D$43)),ROW(A25)),1)</f>
        <v>#NUM!</v>
      </c>
      <c r="B29" s="23" t="e">
        <f t="array" ref="B29">INDEX(даные!$A:$C,SMALL(IF(даные!$D$5:$D$43=2,ROW(даные!$D$5:$D$43)),ROW(A25)),2)</f>
        <v>#NUM!</v>
      </c>
      <c r="C29" s="25" t="e">
        <f t="array" ref="C29">INDEX(даные!$A:$C,SMALL(IF(даные!$D$5:$D$43=2,ROW(даные!$D$5:$D$43)),ROW(A25)),3)</f>
        <v>#NUM!</v>
      </c>
    </row>
    <row r="30" spans="1:7">
      <c r="A30" s="22" t="e">
        <f t="array" ref="A30">INDEX(даные!$A:$C,SMALL(IF(даные!$D$5:$D$43=2,ROW(даные!$D$5:$D$43)),ROW(A26)),1)</f>
        <v>#NUM!</v>
      </c>
      <c r="B30" s="23" t="e">
        <f t="array" ref="B30">INDEX(даные!$A:$C,SMALL(IF(даные!$D$5:$D$43=2,ROW(даные!$D$5:$D$43)),ROW(A26)),2)</f>
        <v>#NUM!</v>
      </c>
      <c r="C30" s="25" t="e">
        <f t="array" ref="C30">INDEX(даные!$A:$C,SMALL(IF(даные!$D$5:$D$43=2,ROW(даные!$D$5:$D$43)),ROW(A26)),3)</f>
        <v>#NUM!</v>
      </c>
    </row>
    <row r="31" spans="1:7">
      <c r="A31" s="22" t="e">
        <f t="array" ref="A31">INDEX(даные!$A:$C,SMALL(IF(даные!$D$5:$D$43=2,ROW(даные!$D$5:$D$43)),ROW(A27)),1)</f>
        <v>#NUM!</v>
      </c>
      <c r="B31" s="23" t="e">
        <f t="array" ref="B31">INDEX(даные!$A:$C,SMALL(IF(даные!$D$5:$D$43=2,ROW(даные!$D$5:$D$43)),ROW(A27)),2)</f>
        <v>#NUM!</v>
      </c>
      <c r="C31" s="25" t="e">
        <f t="array" ref="C31">INDEX(даные!$A:$C,SMALL(IF(даные!$D$5:$D$43=2,ROW(даные!$D$5:$D$43)),ROW(A27)),3)</f>
        <v>#NUM!</v>
      </c>
      <c r="F31" s="20"/>
    </row>
    <row r="32" spans="1:7">
      <c r="A32" s="22" t="e">
        <f t="array" ref="A32">INDEX(даные!$A:$C,SMALL(IF(даные!$D$5:$D$43=2,ROW(даные!$D$5:$D$43)),ROW(A28)),1)</f>
        <v>#NUM!</v>
      </c>
      <c r="B32" s="23" t="e">
        <f t="array" ref="B32">INDEX(даные!$A:$C,SMALL(IF(даные!$D$5:$D$43=2,ROW(даные!$D$5:$D$43)),ROW(A28)),2)</f>
        <v>#NUM!</v>
      </c>
      <c r="C32" s="25" t="e">
        <f t="array" ref="C32">INDEX(даные!$A:$C,SMALL(IF(даные!$D$5:$D$43=2,ROW(даные!$D$5:$D$43)),ROW(A28)),3)</f>
        <v>#NUM!</v>
      </c>
      <c r="G32" s="20"/>
    </row>
    <row r="33" spans="1:3">
      <c r="A33" s="22" t="e">
        <f t="array" ref="A33">INDEX(даные!$A:$C,SMALL(IF(даные!$D$5:$D$43=2,ROW(даные!$D$5:$D$43)),ROW(A29)),1)</f>
        <v>#NUM!</v>
      </c>
      <c r="B33" s="23" t="e">
        <f t="array" ref="B33">INDEX(даные!$A:$C,SMALL(IF(даные!$D$5:$D$43=2,ROW(даные!$D$5:$D$43)),ROW(A29)),2)</f>
        <v>#NUM!</v>
      </c>
      <c r="C33" s="25" t="e">
        <f t="array" ref="C33">INDEX(даные!$A:$C,SMALL(IF(даные!$D$5:$D$43=2,ROW(даные!$D$5:$D$43)),ROW(A29)),3)</f>
        <v>#NUM!</v>
      </c>
    </row>
    <row r="34" spans="1:3">
      <c r="A34" s="22" t="e">
        <f t="array" ref="A34">INDEX(даные!$A:$C,SMALL(IF(даные!$D$5:$D$43=2,ROW(даные!$D$5:$D$43)),ROW(A30)),1)</f>
        <v>#NUM!</v>
      </c>
      <c r="B34" s="23" t="e">
        <f t="array" ref="B34">INDEX(даные!$A:$C,SMALL(IF(даные!$D$5:$D$43=2,ROW(даные!$D$5:$D$43)),ROW(A30)),2)</f>
        <v>#NUM!</v>
      </c>
      <c r="C34" s="25" t="e">
        <f t="array" ref="C34">INDEX(даные!$A:$C,SMALL(IF(даные!$D$5:$D$43=2,ROW(даные!$D$5:$D$43)),ROW(A30)),3)</f>
        <v>#NUM!</v>
      </c>
    </row>
    <row r="35" spans="1:3">
      <c r="A35" s="22" t="e">
        <f t="array" ref="A35">INDEX(даные!$A:$C,SMALL(IF(даные!$D$5:$D$43=2,ROW(даные!$D$5:$D$43)),ROW(A31)),1)</f>
        <v>#NUM!</v>
      </c>
      <c r="B35" s="23" t="e">
        <f t="array" ref="B35">INDEX(даные!$A:$C,SMALL(IF(даные!$D$5:$D$43=2,ROW(даные!$D$5:$D$43)),ROW(A31)),2)</f>
        <v>#NUM!</v>
      </c>
      <c r="C35" s="25" t="e">
        <f t="array" ref="C35">INDEX(даные!$A:$C,SMALL(IF(даные!$D$5:$D$43=2,ROW(даные!$D$5:$D$43)),ROW(A31)),3)</f>
        <v>#NUM!</v>
      </c>
    </row>
    <row r="36" spans="1:3">
      <c r="A36" s="22" t="e">
        <f t="array" ref="A36">INDEX(даные!$A:$C,SMALL(IF(даные!$D$5:$D$43=2,ROW(даные!$D$5:$D$43)),ROW(A32)),1)</f>
        <v>#NUM!</v>
      </c>
      <c r="B36" s="23" t="e">
        <f t="array" ref="B36">INDEX(даные!$A:$C,SMALL(IF(даные!$D$5:$D$43=2,ROW(даные!$D$5:$D$43)),ROW(A32)),2)</f>
        <v>#NUM!</v>
      </c>
      <c r="C36" s="25" t="e">
        <f t="array" ref="C36">INDEX(даные!$A:$C,SMALL(IF(даные!$D$5:$D$43=2,ROW(даные!$D$5:$D$43)),ROW(A32)),3)</f>
        <v>#NUM!</v>
      </c>
    </row>
    <row r="37" spans="1:3">
      <c r="A37" s="22" t="e">
        <f t="array" ref="A37">INDEX(даные!$A:$C,SMALL(IF(даные!$D$5:$D$43=2,ROW(даные!$D$5:$D$43)),ROW(A33)),1)</f>
        <v>#NUM!</v>
      </c>
      <c r="B37" s="23" t="e">
        <f t="array" ref="B37">INDEX(даные!$A:$C,SMALL(IF(даные!$D$5:$D$43=2,ROW(даные!$D$5:$D$43)),ROW(A33)),2)</f>
        <v>#NUM!</v>
      </c>
      <c r="C37" s="25" t="e">
        <f t="array" ref="C37">INDEX(даные!$A:$C,SMALL(IF(даные!$D$5:$D$43=2,ROW(даные!$D$5:$D$43)),ROW(A33)),3)</f>
        <v>#NUM!</v>
      </c>
    </row>
    <row r="38" spans="1:3">
      <c r="A38" s="22" t="e">
        <f t="array" ref="A38">INDEX(даные!$A:$C,SMALL(IF(даные!$D$5:$D$43=2,ROW(даные!$D$5:$D$43)),ROW(A34)),1)</f>
        <v>#NUM!</v>
      </c>
      <c r="B38" s="23" t="e">
        <f t="array" ref="B38">INDEX(даные!$A:$C,SMALL(IF(даные!$D$5:$D$43=2,ROW(даные!$D$5:$D$43)),ROW(A34)),2)</f>
        <v>#NUM!</v>
      </c>
      <c r="C38" s="25" t="e">
        <f t="array" ref="C38">INDEX(даные!$A:$C,SMALL(IF(даные!$D$5:$D$43=2,ROW(даные!$D$5:$D$43)),ROW(A34)),3)</f>
        <v>#NUM!</v>
      </c>
    </row>
    <row r="39" spans="1:3">
      <c r="A39" s="22" t="e">
        <f t="array" ref="A39">INDEX(даные!$A:$C,SMALL(IF(даные!$D$5:$D$43=2,ROW(даные!$D$5:$D$43)),ROW(A35)),1)</f>
        <v>#NUM!</v>
      </c>
      <c r="B39" s="23" t="e">
        <f t="array" ref="B39">INDEX(даные!$A:$C,SMALL(IF(даные!$D$5:$D$43=2,ROW(даные!$D$5:$D$43)),ROW(A35)),2)</f>
        <v>#NUM!</v>
      </c>
      <c r="C39" s="25" t="e">
        <f t="array" ref="C39">INDEX(даные!$A:$C,SMALL(IF(даные!$D$5:$D$43=2,ROW(даные!$D$5:$D$43)),ROW(A35)),3)</f>
        <v>#NUM!</v>
      </c>
    </row>
  </sheetData>
  <sheetCalcPr fullCalcOnLoad="1"/>
  <mergeCells count="4">
    <mergeCell ref="A1:B2"/>
    <mergeCell ref="C1:C4"/>
    <mergeCell ref="A3:A4"/>
    <mergeCell ref="B3:B4"/>
  </mergeCells>
  <phoneticPr fontId="21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4"/>
  <dimension ref="A1:D40"/>
  <sheetViews>
    <sheetView tabSelected="1" workbookViewId="0">
      <selection activeCell="C13" sqref="C13"/>
    </sheetView>
  </sheetViews>
  <sheetFormatPr defaultRowHeight="12.75"/>
  <cols>
    <col min="3" max="3" width="3.42578125" customWidth="1"/>
  </cols>
  <sheetData>
    <row r="1" spans="1:4">
      <c r="A1" s="30" t="s">
        <v>2</v>
      </c>
      <c r="B1" s="31"/>
      <c r="C1" s="27" t="s">
        <v>3</v>
      </c>
    </row>
    <row r="2" spans="1:4" ht="13.5" thickBot="1">
      <c r="A2" s="32"/>
      <c r="B2" s="33"/>
      <c r="C2" s="27"/>
    </row>
    <row r="3" spans="1:4">
      <c r="A3" s="34" t="s">
        <v>0</v>
      </c>
      <c r="B3" s="34" t="s">
        <v>1</v>
      </c>
      <c r="C3" s="27"/>
    </row>
    <row r="4" spans="1:4">
      <c r="A4" s="35"/>
      <c r="B4" s="35"/>
      <c r="C4" s="27"/>
    </row>
    <row r="5" spans="1:4">
      <c r="A5" s="22">
        <f t="array" ref="A5">INDEX(даные!$A:$C,SMALL(IF(даные!$D$5:$D$43=3,ROW(даные!$D$5:$D$43)),ROW(A1)),1)</f>
        <v>0</v>
      </c>
      <c r="B5" s="23">
        <f t="array" ref="B5">INDEX(даные!$A:$C,SMALL(IF(даные!$D$5:$D$43=3,ROW(даные!$D$5:$D$43)),ROW(A1)),2)</f>
        <v>1000</v>
      </c>
      <c r="C5" s="26">
        <f t="array" ref="C5">INDEX(даные!$A:$C,SMALL(IF(даные!$D$5:$D$43=3,ROW(даные!$D$5:$D$43)),ROW(A1)),3)</f>
        <v>1</v>
      </c>
      <c r="D5">
        <v>3</v>
      </c>
    </row>
    <row r="6" spans="1:4">
      <c r="A6" s="22">
        <f t="array" ref="A6">INDEX(даные!$A:$C,SMALL(IF(даные!$D$5:$D$43=3,ROW(даные!$D$5:$D$43)),ROW(A2)),1)</f>
        <v>0</v>
      </c>
      <c r="B6" s="23">
        <f t="array" ref="B6">INDEX(даные!$A:$C,SMALL(IF(даные!$D$5:$D$43=3,ROW(даные!$D$5:$D$43)),ROW(A2)),2)</f>
        <v>1000</v>
      </c>
      <c r="C6" s="26">
        <f t="array" ref="C6">INDEX(даные!$A:$C,SMALL(IF(даные!$D$5:$D$43=3,ROW(даные!$D$5:$D$43)),ROW(A2)),3)</f>
        <v>2</v>
      </c>
      <c r="D6">
        <v>3</v>
      </c>
    </row>
    <row r="7" spans="1:4">
      <c r="A7" s="22">
        <f t="array" ref="A7">INDEX(даные!$A:$C,SMALL(IF(даные!$D$5:$D$43=3,ROW(даные!$D$5:$D$43)),ROW(A3)),1)</f>
        <v>0</v>
      </c>
      <c r="B7" s="23">
        <f t="array" ref="B7">INDEX(даные!$A:$C,SMALL(IF(даные!$D$5:$D$43=3,ROW(даные!$D$5:$D$43)),ROW(A3)),2)</f>
        <v>1300</v>
      </c>
      <c r="C7" s="26">
        <f t="array" ref="C7">INDEX(даные!$A:$C,SMALL(IF(даные!$D$5:$D$43=3,ROW(даные!$D$5:$D$43)),ROW(A3)),3)</f>
        <v>3</v>
      </c>
      <c r="D7">
        <v>3</v>
      </c>
    </row>
    <row r="8" spans="1:4">
      <c r="A8" s="22">
        <f t="array" ref="A8">INDEX(даные!$A:$C,SMALL(IF(даные!$D$5:$D$43=3,ROW(даные!$D$5:$D$43)),ROW(A4)),1)</f>
        <v>0</v>
      </c>
      <c r="B8" s="23">
        <f t="array" ref="B8">INDEX(даные!$A:$C,SMALL(IF(даные!$D$5:$D$43=3,ROW(даные!$D$5:$D$43)),ROW(A4)),2)</f>
        <v>1300</v>
      </c>
      <c r="C8" s="26">
        <f t="array" ref="C8">INDEX(даные!$A:$C,SMALL(IF(даные!$D$5:$D$43=3,ROW(даные!$D$5:$D$43)),ROW(A4)),3)</f>
        <v>5</v>
      </c>
      <c r="D8">
        <v>3</v>
      </c>
    </row>
    <row r="9" spans="1:4">
      <c r="A9" s="22">
        <f t="array" ref="A9">INDEX(даные!$A:$C,SMALL(IF(даные!$D$5:$D$43=3,ROW(даные!$D$5:$D$43)),ROW(A5)),1)</f>
        <v>0</v>
      </c>
      <c r="B9" s="23">
        <f t="array" ref="B9">INDEX(даные!$A:$C,SMALL(IF(даные!$D$5:$D$43=3,ROW(даные!$D$5:$D$43)),ROW(A5)),2)</f>
        <v>1300</v>
      </c>
      <c r="C9" s="26">
        <f t="array" ref="C9">INDEX(даные!$A:$C,SMALL(IF(даные!$D$5:$D$43=3,ROW(даные!$D$5:$D$43)),ROW(A5)),3)</f>
        <v>8</v>
      </c>
      <c r="D9">
        <v>3</v>
      </c>
    </row>
    <row r="10" spans="1:4">
      <c r="A10" s="22">
        <f t="array" ref="A10">INDEX(даные!$A:$C,SMALL(IF(даные!$D$5:$D$43=3,ROW(даные!$D$5:$D$43)),ROW(A6)),1)</f>
        <v>0</v>
      </c>
      <c r="B10" s="23">
        <f t="array" ref="B10">INDEX(даные!$A:$C,SMALL(IF(даные!$D$5:$D$43=3,ROW(даные!$D$5:$D$43)),ROW(A6)),2)</f>
        <v>0</v>
      </c>
      <c r="C10" s="26">
        <f t="array" ref="C10">INDEX(даные!$A:$C,SMALL(IF(даные!$D$5:$D$43=3,ROW(даные!$D$5:$D$43)),ROW(A6)),3)</f>
        <v>17</v>
      </c>
    </row>
    <row r="11" spans="1:4">
      <c r="A11" s="22">
        <f t="array" ref="A11">INDEX(даные!$A:$C,SMALL(IF(даные!$D$5:$D$43=3,ROW(даные!$D$5:$D$43)),ROW(A7)),1)</f>
        <v>1300</v>
      </c>
      <c r="B11" s="23">
        <f t="array" ref="B11">INDEX(даные!$A:$C,SMALL(IF(даные!$D$5:$D$43=3,ROW(даные!$D$5:$D$43)),ROW(A7)),2)</f>
        <v>0</v>
      </c>
      <c r="C11" s="26">
        <f t="array" ref="C11">INDEX(даные!$A:$C,SMALL(IF(даные!$D$5:$D$43=3,ROW(даные!$D$5:$D$43)),ROW(A7)),3)</f>
        <v>18</v>
      </c>
      <c r="D11">
        <v>3</v>
      </c>
    </row>
    <row r="12" spans="1:4">
      <c r="A12" s="22">
        <f t="array" ref="A12">INDEX(даные!$A:$C,SMALL(IF(даные!$D$5:$D$43=3,ROW(даные!$D$5:$D$43)),ROW(A8)),1)</f>
        <v>700</v>
      </c>
      <c r="B12" s="23">
        <f t="array" ref="B12">INDEX(даные!$A:$C,SMALL(IF(даные!$D$5:$D$43=3,ROW(даные!$D$5:$D$43)),ROW(A8)),2)</f>
        <v>0</v>
      </c>
      <c r="C12" s="26">
        <f t="array" ref="C12">INDEX(даные!$A:$C,SMALL(IF(даные!$D$5:$D$43=3,ROW(даные!$D$5:$D$43)),ROW(A8)),3)</f>
        <v>26</v>
      </c>
    </row>
    <row r="13" spans="1:4">
      <c r="A13" s="22" t="str">
        <f t="array" ref="A13">IFERROR(INDEX(даные!$A:$C,SMALL(IF(даные!$D$5:$D$43=3,ROW(даные!$D$5:$D$43)),ROW(A9)),1),"")</f>
        <v/>
      </c>
      <c r="B13" s="23" t="str">
        <f t="array" ref="B13">IFERROR(INDEX(даные!$A:$C,SMALL(IF(даные!$D$5:$D$43=3,ROW(даные!$D$5:$D$43)),ROW(A9)),2),"")</f>
        <v/>
      </c>
      <c r="C13" s="26" t="str">
        <f t="array" ref="C13">IFERROR(INDEX(даные!$A:$C,SMALL(IF(даные!$D$5:$D$43=3,ROW(даные!$D$5:$D$43)),ROW(A9)),3),"")</f>
        <v/>
      </c>
    </row>
    <row r="14" spans="1:4">
      <c r="A14" s="22" t="str">
        <f t="array" ref="A14">IFERROR(INDEX(даные!$A:$C,SMALL(IF(даные!$D$5:$D$43=3,ROW(даные!$D$5:$D$43)),ROW(A10)),1),"")</f>
        <v/>
      </c>
      <c r="B14" s="23" t="str">
        <f t="array" ref="B14">IFERROR(INDEX(даные!$A:$C,SMALL(IF(даные!$D$5:$D$43=3,ROW(даные!$D$5:$D$43)),ROW(A10)),2),"")</f>
        <v/>
      </c>
      <c r="C14" s="26" t="str">
        <f t="array" ref="C14">IFERROR(INDEX(даные!$A:$C,SMALL(IF(даные!$D$5:$D$43=3,ROW(даные!$D$5:$D$43)),ROW(A10)),3),"")</f>
        <v/>
      </c>
    </row>
    <row r="15" spans="1:4">
      <c r="A15" s="22" t="str">
        <f t="array" ref="A15">IFERROR(INDEX(даные!$A:$C,SMALL(IF(даные!$D$5:$D$43=3,ROW(даные!$D$5:$D$43)),ROW(A11)),1),"")</f>
        <v/>
      </c>
      <c r="B15" s="23" t="str">
        <f t="array" ref="B15">IFERROR(INDEX(даные!$A:$C,SMALL(IF(даные!$D$5:$D$43=3,ROW(даные!$D$5:$D$43)),ROW(A11)),2),"")</f>
        <v/>
      </c>
      <c r="C15" s="26" t="str">
        <f t="array" ref="C15">IFERROR(INDEX(даные!$A:$C,SMALL(IF(даные!$D$5:$D$43=3,ROW(даные!$D$5:$D$43)),ROW(A11)),3),"")</f>
        <v/>
      </c>
    </row>
    <row r="16" spans="1:4">
      <c r="A16" s="22" t="str">
        <f t="array" ref="A16">IFERROR(INDEX(даные!$A:$C,SMALL(IF(даные!$D$5:$D$43=3,ROW(даные!$D$5:$D$43)),ROW(A12)),1),"")</f>
        <v/>
      </c>
      <c r="B16" s="23" t="str">
        <f t="array" ref="B16">IFERROR(INDEX(даные!$A:$C,SMALL(IF(даные!$D$5:$D$43=3,ROW(даные!$D$5:$D$43)),ROW(A12)),2),"")</f>
        <v/>
      </c>
      <c r="C16" s="26" t="str">
        <f t="array" ref="C16">IFERROR(INDEX(даные!$A:$C,SMALL(IF(даные!$D$5:$D$43=3,ROW(даные!$D$5:$D$43)),ROW(A12)),3),"")</f>
        <v/>
      </c>
    </row>
    <row r="17" spans="1:3">
      <c r="A17" s="22" t="str">
        <f t="array" ref="A17">IFERROR(INDEX(даные!$A:$C,SMALL(IF(даные!$D$5:$D$43=3,ROW(даные!$D$5:$D$43)),ROW(A13)),1),"")</f>
        <v/>
      </c>
      <c r="B17" s="23" t="str">
        <f t="array" ref="B17">IFERROR(INDEX(даные!$A:$C,SMALL(IF(даные!$D$5:$D$43=3,ROW(даные!$D$5:$D$43)),ROW(A13)),2),"")</f>
        <v/>
      </c>
      <c r="C17" s="26" t="str">
        <f t="array" ref="C17">IFERROR(INDEX(даные!$A:$C,SMALL(IF(даные!$D$5:$D$43=3,ROW(даные!$D$5:$D$43)),ROW(A13)),3),"")</f>
        <v/>
      </c>
    </row>
    <row r="18" spans="1:3">
      <c r="A18" s="22" t="str">
        <f t="array" ref="A18">IFERROR(INDEX(даные!$A:$C,SMALL(IF(даные!$D$5:$D$43=3,ROW(даные!$D$5:$D$43)),ROW(A14)),1),"")</f>
        <v/>
      </c>
      <c r="B18" s="23" t="str">
        <f t="array" ref="B18">IFERROR(INDEX(даные!$A:$C,SMALL(IF(даные!$D$5:$D$43=3,ROW(даные!$D$5:$D$43)),ROW(A14)),2),"")</f>
        <v/>
      </c>
      <c r="C18" s="26" t="str">
        <f t="array" ref="C18">IFERROR(INDEX(даные!$A:$C,SMALL(IF(даные!$D$5:$D$43=3,ROW(даные!$D$5:$D$43)),ROW(A14)),3),"")</f>
        <v/>
      </c>
    </row>
    <row r="19" spans="1:3">
      <c r="A19" s="22" t="str">
        <f t="array" ref="A19">IFERROR(INDEX(даные!$A:$C,SMALL(IF(даные!$D$5:$D$43=3,ROW(даные!$D$5:$D$43)),ROW(A15)),1),"")</f>
        <v/>
      </c>
      <c r="B19" s="23" t="str">
        <f t="array" ref="B19">IFERROR(INDEX(даные!$A:$C,SMALL(IF(даные!$D$5:$D$43=3,ROW(даные!$D$5:$D$43)),ROW(A15)),2),"")</f>
        <v/>
      </c>
      <c r="C19" s="26" t="str">
        <f t="array" ref="C19">IFERROR(INDEX(даные!$A:$C,SMALL(IF(даные!$D$5:$D$43=3,ROW(даные!$D$5:$D$43)),ROW(A15)),3),"")</f>
        <v/>
      </c>
    </row>
    <row r="20" spans="1:3">
      <c r="A20" s="22" t="str">
        <f t="array" ref="A20">IFERROR(INDEX(даные!$A:$C,SMALL(IF(даные!$D$5:$D$43=3,ROW(даные!$D$5:$D$43)),ROW(A16)),1),"")</f>
        <v/>
      </c>
      <c r="B20" s="23" t="str">
        <f t="array" ref="B20">IFERROR(INDEX(даные!$A:$C,SMALL(IF(даные!$D$5:$D$43=3,ROW(даные!$D$5:$D$43)),ROW(A16)),2),"")</f>
        <v/>
      </c>
      <c r="C20" s="26" t="str">
        <f t="array" ref="C20">IFERROR(INDEX(даные!$A:$C,SMALL(IF(даные!$D$5:$D$43=3,ROW(даные!$D$5:$D$43)),ROW(A16)),3),"")</f>
        <v/>
      </c>
    </row>
    <row r="21" spans="1:3">
      <c r="A21" s="22" t="str">
        <f t="array" ref="A21">IFERROR(INDEX(даные!$A:$C,SMALL(IF(даные!$D$5:$D$43=3,ROW(даные!$D$5:$D$43)),ROW(A17)),1),"")</f>
        <v/>
      </c>
      <c r="B21" s="23" t="str">
        <f t="array" ref="B21">IFERROR(INDEX(даные!$A:$C,SMALL(IF(даные!$D$5:$D$43=3,ROW(даные!$D$5:$D$43)),ROW(A17)),2),"")</f>
        <v/>
      </c>
      <c r="C21" s="26" t="str">
        <f t="array" ref="C21">IFERROR(INDEX(даные!$A:$C,SMALL(IF(даные!$D$5:$D$43=3,ROW(даные!$D$5:$D$43)),ROW(A17)),3),"")</f>
        <v/>
      </c>
    </row>
    <row r="22" spans="1:3">
      <c r="A22" s="22" t="str">
        <f t="array" ref="A22">IFERROR(INDEX(даные!$A:$C,SMALL(IF(даные!$D$5:$D$43=3,ROW(даные!$D$5:$D$43)),ROW(A18)),1),"")</f>
        <v/>
      </c>
      <c r="B22" s="23" t="str">
        <f t="array" ref="B22">IFERROR(INDEX(даные!$A:$C,SMALL(IF(даные!$D$5:$D$43=3,ROW(даные!$D$5:$D$43)),ROW(A18)),2),"")</f>
        <v/>
      </c>
      <c r="C22" s="26" t="str">
        <f t="array" ref="C22">IFERROR(INDEX(даные!$A:$C,SMALL(IF(даные!$D$5:$D$43=3,ROW(даные!$D$5:$D$43)),ROW(A18)),3),"")</f>
        <v/>
      </c>
    </row>
    <row r="23" spans="1:3">
      <c r="A23" s="22" t="str">
        <f t="array" ref="A23">IFERROR(INDEX(даные!$A:$C,SMALL(IF(даные!$D$5:$D$43=3,ROW(даные!$D$5:$D$43)),ROW(A19)),1),"")</f>
        <v/>
      </c>
      <c r="B23" s="23" t="str">
        <f t="array" ref="B23">IFERROR(INDEX(даные!$A:$C,SMALL(IF(даные!$D$5:$D$43=3,ROW(даные!$D$5:$D$43)),ROW(A19)),2),"")</f>
        <v/>
      </c>
      <c r="C23" s="26" t="str">
        <f t="array" ref="C23">IFERROR(INDEX(даные!$A:$C,SMALL(IF(даные!$D$5:$D$43=3,ROW(даные!$D$5:$D$43)),ROW(A19)),3),"")</f>
        <v/>
      </c>
    </row>
    <row r="24" spans="1:3">
      <c r="A24" s="22" t="str">
        <f t="array" ref="A24">IFERROR(INDEX(даные!$A:$C,SMALL(IF(даные!$D$5:$D$43=3,ROW(даные!$D$5:$D$43)),ROW(A20)),1),"")</f>
        <v/>
      </c>
      <c r="B24" s="23" t="str">
        <f t="array" ref="B24">IFERROR(INDEX(даные!$A:$C,SMALL(IF(даные!$D$5:$D$43=3,ROW(даные!$D$5:$D$43)),ROW(A20)),2),"")</f>
        <v/>
      </c>
      <c r="C24" s="26" t="str">
        <f t="array" ref="C24">IFERROR(INDEX(даные!$A:$C,SMALL(IF(даные!$D$5:$D$43=3,ROW(даные!$D$5:$D$43)),ROW(A20)),3),"")</f>
        <v/>
      </c>
    </row>
    <row r="25" spans="1:3">
      <c r="A25" s="22" t="str">
        <f t="array" ref="A25">IFERROR(INDEX(даные!$A:$C,SMALL(IF(даные!$D$5:$D$43=3,ROW(даные!$D$5:$D$43)),ROW(A21)),1),"")</f>
        <v/>
      </c>
      <c r="B25" s="23" t="str">
        <f t="array" ref="B25">IFERROR(INDEX(даные!$A:$C,SMALL(IF(даные!$D$5:$D$43=3,ROW(даные!$D$5:$D$43)),ROW(A21)),2),"")</f>
        <v/>
      </c>
      <c r="C25" s="26" t="str">
        <f t="array" ref="C25">IFERROR(INDEX(даные!$A:$C,SMALL(IF(даные!$D$5:$D$43=3,ROW(даные!$D$5:$D$43)),ROW(A21)),3),"")</f>
        <v/>
      </c>
    </row>
    <row r="26" spans="1:3">
      <c r="A26" s="22" t="str">
        <f t="array" ref="A26">IFERROR(INDEX(даные!$A:$C,SMALL(IF(даные!$D$5:$D$43=3,ROW(даные!$D$5:$D$43)),ROW(A22)),1),"")</f>
        <v/>
      </c>
      <c r="B26" s="23" t="str">
        <f t="array" ref="B26">IFERROR(INDEX(даные!$A:$C,SMALL(IF(даные!$D$5:$D$43=3,ROW(даные!$D$5:$D$43)),ROW(A22)),2),"")</f>
        <v/>
      </c>
      <c r="C26" s="26" t="str">
        <f t="array" ref="C26">IFERROR(INDEX(даные!$A:$C,SMALL(IF(даные!$D$5:$D$43=3,ROW(даные!$D$5:$D$43)),ROW(A22)),3),"")</f>
        <v/>
      </c>
    </row>
    <row r="27" spans="1:3">
      <c r="A27" s="22" t="str">
        <f t="array" ref="A27">IFERROR(INDEX(даные!$A:$C,SMALL(IF(даные!$D$5:$D$43=3,ROW(даные!$D$5:$D$43)),ROW(A23)),1),"")</f>
        <v/>
      </c>
      <c r="B27" s="23" t="str">
        <f t="array" ref="B27">IFERROR(INDEX(даные!$A:$C,SMALL(IF(даные!$D$5:$D$43=3,ROW(даные!$D$5:$D$43)),ROW(A23)),2),"")</f>
        <v/>
      </c>
      <c r="C27" s="26" t="str">
        <f t="array" ref="C27">IFERROR(INDEX(даные!$A:$C,SMALL(IF(даные!$D$5:$D$43=3,ROW(даные!$D$5:$D$43)),ROW(A23)),3),"")</f>
        <v/>
      </c>
    </row>
    <row r="28" spans="1:3">
      <c r="A28" s="22" t="str">
        <f t="array" ref="A28">IFERROR(INDEX(даные!$A:$C,SMALL(IF(даные!$D$5:$D$43=3,ROW(даные!$D$5:$D$43)),ROW(A24)),1),"")</f>
        <v/>
      </c>
      <c r="B28" s="23" t="str">
        <f t="array" ref="B28">IFERROR(INDEX(даные!$A:$C,SMALL(IF(даные!$D$5:$D$43=3,ROW(даные!$D$5:$D$43)),ROW(A24)),2),"")</f>
        <v/>
      </c>
      <c r="C28" s="26" t="str">
        <f t="array" ref="C28">IFERROR(INDEX(даные!$A:$C,SMALL(IF(даные!$D$5:$D$43=3,ROW(даные!$D$5:$D$43)),ROW(A24)),3),"")</f>
        <v/>
      </c>
    </row>
    <row r="29" spans="1:3">
      <c r="A29" s="22" t="str">
        <f t="array" ref="A29">IFERROR(INDEX(даные!$A:$C,SMALL(IF(даные!$D$5:$D$43=3,ROW(даные!$D$5:$D$43)),ROW(A25)),1),"")</f>
        <v/>
      </c>
      <c r="B29" s="23" t="str">
        <f t="array" ref="B29">IFERROR(INDEX(даные!$A:$C,SMALL(IF(даные!$D$5:$D$43=3,ROW(даные!$D$5:$D$43)),ROW(A25)),2),"")</f>
        <v/>
      </c>
      <c r="C29" s="26" t="str">
        <f t="array" ref="C29">IFERROR(INDEX(даные!$A:$C,SMALL(IF(даные!$D$5:$D$43=3,ROW(даные!$D$5:$D$43)),ROW(A25)),3),"")</f>
        <v/>
      </c>
    </row>
    <row r="30" spans="1:3">
      <c r="A30" s="22" t="str">
        <f t="array" ref="A30">IFERROR(INDEX(даные!$A:$C,SMALL(IF(даные!$D$5:$D$43=3,ROW(даные!$D$5:$D$43)),ROW(A26)),1),"")</f>
        <v/>
      </c>
      <c r="B30" s="23" t="str">
        <f t="array" ref="B30">IFERROR(INDEX(даные!$A:$C,SMALL(IF(даные!$D$5:$D$43=3,ROW(даные!$D$5:$D$43)),ROW(A26)),2),"")</f>
        <v/>
      </c>
      <c r="C30" s="26" t="str">
        <f t="array" ref="C30">IFERROR(INDEX(даные!$A:$C,SMALL(IF(даные!$D$5:$D$43=3,ROW(даные!$D$5:$D$43)),ROW(A26)),3),"")</f>
        <v/>
      </c>
    </row>
    <row r="31" spans="1:3">
      <c r="A31" s="22" t="str">
        <f t="array" ref="A31">IFERROR(INDEX(даные!$A:$C,SMALL(IF(даные!$D$5:$D$43=3,ROW(даные!$D$5:$D$43)),ROW(A27)),1),"")</f>
        <v/>
      </c>
      <c r="B31" s="23" t="str">
        <f t="array" ref="B31">IFERROR(INDEX(даные!$A:$C,SMALL(IF(даные!$D$5:$D$43=3,ROW(даные!$D$5:$D$43)),ROW(A27)),2),"")</f>
        <v/>
      </c>
      <c r="C31" s="26" t="str">
        <f t="array" ref="C31">IFERROR(INDEX(даные!$A:$C,SMALL(IF(даные!$D$5:$D$43=3,ROW(даные!$D$5:$D$43)),ROW(A27)),3),"")</f>
        <v/>
      </c>
    </row>
    <row r="32" spans="1:3">
      <c r="A32" s="22" t="str">
        <f t="array" ref="A32">IFERROR(INDEX(даные!$A:$C,SMALL(IF(даные!$D$5:$D$43=3,ROW(даные!$D$5:$D$43)),ROW(A28)),1),"")</f>
        <v/>
      </c>
      <c r="B32" s="23" t="str">
        <f t="array" ref="B32">IFERROR(INDEX(даные!$A:$C,SMALL(IF(даные!$D$5:$D$43=3,ROW(даные!$D$5:$D$43)),ROW(A28)),2),"")</f>
        <v/>
      </c>
      <c r="C32" s="26" t="str">
        <f t="array" ref="C32">IFERROR(INDEX(даные!$A:$C,SMALL(IF(даные!$D$5:$D$43=3,ROW(даные!$D$5:$D$43)),ROW(A28)),3),"")</f>
        <v/>
      </c>
    </row>
    <row r="33" spans="1:3">
      <c r="A33" s="22" t="str">
        <f t="array" ref="A33">IFERROR(INDEX(даные!$A:$C,SMALL(IF(даные!$D$5:$D$43=3,ROW(даные!$D$5:$D$43)),ROW(A29)),1),"")</f>
        <v/>
      </c>
      <c r="B33" s="23" t="str">
        <f t="array" ref="B33">IFERROR(INDEX(даные!$A:$C,SMALL(IF(даные!$D$5:$D$43=3,ROW(даные!$D$5:$D$43)),ROW(A29)),2),"")</f>
        <v/>
      </c>
      <c r="C33" s="26" t="str">
        <f t="array" ref="C33">IFERROR(INDEX(даные!$A:$C,SMALL(IF(даные!$D$5:$D$43=3,ROW(даные!$D$5:$D$43)),ROW(A29)),3),"")</f>
        <v/>
      </c>
    </row>
    <row r="34" spans="1:3">
      <c r="A34" s="22" t="str">
        <f t="array" ref="A34">IFERROR(INDEX(даные!$A:$C,SMALL(IF(даные!$D$5:$D$43=3,ROW(даные!$D$5:$D$43)),ROW(A30)),1),"")</f>
        <v/>
      </c>
      <c r="B34" s="23" t="str">
        <f t="array" ref="B34">IFERROR(INDEX(даные!$A:$C,SMALL(IF(даные!$D$5:$D$43=3,ROW(даные!$D$5:$D$43)),ROW(A30)),2),"")</f>
        <v/>
      </c>
      <c r="C34" s="26" t="str">
        <f t="array" ref="C34">IFERROR(INDEX(даные!$A:$C,SMALL(IF(даные!$D$5:$D$43=3,ROW(даные!$D$5:$D$43)),ROW(A30)),3),"")</f>
        <v/>
      </c>
    </row>
    <row r="35" spans="1:3">
      <c r="A35" s="22" t="str">
        <f t="array" ref="A35">IFERROR(INDEX(даные!$A:$C,SMALL(IF(даные!$D$5:$D$43=3,ROW(даные!$D$5:$D$43)),ROW(A31)),1),"")</f>
        <v/>
      </c>
      <c r="B35" s="23" t="str">
        <f t="array" ref="B35">IFERROR(INDEX(даные!$A:$C,SMALL(IF(даные!$D$5:$D$43=3,ROW(даные!$D$5:$D$43)),ROW(A31)),2),"")</f>
        <v/>
      </c>
      <c r="C35" s="26" t="str">
        <f t="array" ref="C35">IFERROR(INDEX(даные!$A:$C,SMALL(IF(даные!$D$5:$D$43=3,ROW(даные!$D$5:$D$43)),ROW(A31)),3),"")</f>
        <v/>
      </c>
    </row>
    <row r="36" spans="1:3">
      <c r="A36" s="22" t="str">
        <f t="array" ref="A36">IFERROR(INDEX(даные!$A:$C,SMALL(IF(даные!$D$5:$D$43=3,ROW(даные!$D$5:$D$43)),ROW(A32)),1),"")</f>
        <v/>
      </c>
      <c r="B36" s="23" t="str">
        <f t="array" ref="B36">IFERROR(INDEX(даные!$A:$C,SMALL(IF(даные!$D$5:$D$43=3,ROW(даные!$D$5:$D$43)),ROW(A32)),2),"")</f>
        <v/>
      </c>
      <c r="C36" s="26" t="str">
        <f t="array" ref="C36">IFERROR(INDEX(даные!$A:$C,SMALL(IF(даные!$D$5:$D$43=3,ROW(даные!$D$5:$D$43)),ROW(A32)),3),"")</f>
        <v/>
      </c>
    </row>
    <row r="37" spans="1:3">
      <c r="A37" s="22" t="str">
        <f t="array" ref="A37">IFERROR(INDEX(даные!$A:$C,SMALL(IF(даные!$D$5:$D$43=3,ROW(даные!$D$5:$D$43)),ROW(A33)),1),"")</f>
        <v/>
      </c>
      <c r="B37" s="23" t="str">
        <f t="array" ref="B37">IFERROR(INDEX(даные!$A:$C,SMALL(IF(даные!$D$5:$D$43=3,ROW(даные!$D$5:$D$43)),ROW(A33)),2),"")</f>
        <v/>
      </c>
      <c r="C37" s="26" t="str">
        <f t="array" ref="C37">IFERROR(INDEX(даные!$A:$C,SMALL(IF(даные!$D$5:$D$43=3,ROW(даные!$D$5:$D$43)),ROW(A33)),3),"")</f>
        <v/>
      </c>
    </row>
    <row r="38" spans="1:3">
      <c r="A38" s="22" t="str">
        <f t="array" ref="A38">IFERROR(INDEX(даные!$A:$C,SMALL(IF(даные!$D$5:$D$43=3,ROW(даные!$D$5:$D$43)),ROW(A34)),1),"")</f>
        <v/>
      </c>
      <c r="B38" s="23" t="str">
        <f t="array" ref="B38">IFERROR(INDEX(даные!$A:$C,SMALL(IF(даные!$D$5:$D$43=3,ROW(даные!$D$5:$D$43)),ROW(A34)),2),"")</f>
        <v/>
      </c>
      <c r="C38" s="26" t="str">
        <f t="array" ref="C38">IFERROR(INDEX(даные!$A:$C,SMALL(IF(даные!$D$5:$D$43=3,ROW(даные!$D$5:$D$43)),ROW(A34)),3),"")</f>
        <v/>
      </c>
    </row>
    <row r="39" spans="1:3">
      <c r="A39" s="22" t="str">
        <f t="array" ref="A39">IFERROR(INDEX(даные!$A:$C,SMALL(IF(даные!$D$5:$D$43=3,ROW(даные!$D$5:$D$43)),ROW(A35)),1),"")</f>
        <v/>
      </c>
      <c r="B39" s="23" t="str">
        <f t="array" ref="B39">IFERROR(INDEX(даные!$A:$C,SMALL(IF(даные!$D$5:$D$43=3,ROW(даные!$D$5:$D$43)),ROW(A35)),2),"")</f>
        <v/>
      </c>
      <c r="C39" s="26" t="str">
        <f t="array" ref="C39">IFERROR(INDEX(даные!$A:$C,SMALL(IF(даные!$D$5:$D$43=3,ROW(даные!$D$5:$D$43)),ROW(A35)),3),"")</f>
        <v/>
      </c>
    </row>
    <row r="40" spans="1:3">
      <c r="A40" s="22" t="str">
        <f t="array" ref="A40">IFERROR(INDEX(даные!$A:$C,SMALL(IF(даные!$D$5:$D$43=3,ROW(даные!$D$5:$D$43)),ROW(A36)),1),"")</f>
        <v/>
      </c>
      <c r="B40" s="23" t="str">
        <f t="array" ref="B40">IFERROR(INDEX(даные!$A:$C,SMALL(IF(даные!$D$5:$D$43=3,ROW(даные!$D$5:$D$43)),ROW(A36)),2),"")</f>
        <v/>
      </c>
      <c r="C40" s="26" t="str">
        <f t="array" ref="C40">IFERROR(INDEX(даные!$A:$C,SMALL(IF(даные!$D$5:$D$43=3,ROW(даные!$D$5:$D$43)),ROW(A36)),3),"")</f>
        <v/>
      </c>
    </row>
  </sheetData>
  <sheetCalcPr fullCalcOnLoad="1"/>
  <mergeCells count="4">
    <mergeCell ref="A1:B2"/>
    <mergeCell ref="C1:C4"/>
    <mergeCell ref="A3:A4"/>
    <mergeCell ref="B3:B4"/>
  </mergeCells>
  <phoneticPr fontId="2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даные</vt:lpstr>
      <vt:lpstr>1</vt:lpstr>
      <vt:lpstr>2</vt:lpstr>
      <vt:lpstr>3</vt:lpstr>
    </vt:vector>
  </TitlesOfParts>
  <Company>MoBIL 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1</cp:lastModifiedBy>
  <dcterms:created xsi:type="dcterms:W3CDTF">2014-01-21T06:03:09Z</dcterms:created>
  <dcterms:modified xsi:type="dcterms:W3CDTF">2014-01-21T12:29:18Z</dcterms:modified>
</cp:coreProperties>
</file>