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Основа нельзя изменять таблицу." sheetId="1" r:id="rId1"/>
    <sheet name="Водитель" sheetId="7" r:id="rId2"/>
    <sheet name="Водитель табель время раб." sheetId="8" r:id="rId3"/>
  </sheets>
  <calcPr calcId="124519"/>
  <pivotCaches>
    <pivotCache cacheId="0" r:id="rId4"/>
  </pivotCaches>
</workbook>
</file>

<file path=xl/calcChain.xml><?xml version="1.0" encoding="utf-8"?>
<calcChain xmlns="http://schemas.openxmlformats.org/spreadsheetml/2006/main">
  <c r="G5" i="8"/>
  <c r="R2" i="1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P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N225" l="1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Q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</calcChain>
</file>

<file path=xl/sharedStrings.xml><?xml version="1.0" encoding="utf-8"?>
<sst xmlns="http://schemas.openxmlformats.org/spreadsheetml/2006/main" count="983" uniqueCount="218">
  <si>
    <t>Сборщик1</t>
  </si>
  <si>
    <t>Сборщик2</t>
  </si>
  <si>
    <t>Реализация (розница) ТЗ_0001878 (14.10.13)   /  ТАРАЗ, ул.Желтоксан, уг.Желтоксан д.80а, кв.26 | 451989 (д.)  7059123588 (моб.) /  Сушарина Нина Васильевна (ТРЗ ЧС Сулпак (розничный магазин))</t>
  </si>
  <si>
    <t xml:space="preserve">     Мойка FRANKE,  80 правая</t>
  </si>
  <si>
    <t>Санкаускас С. В.</t>
  </si>
  <si>
    <t>БезСборки</t>
  </si>
  <si>
    <t xml:space="preserve"> </t>
  </si>
  <si>
    <t>Реализация товаров ТЗ_0002444 (14.10.13)   /  ТАРАЗ, ул.1пер Байзак батыра, уг.1пер Байзак батыра д.13 А, кв. | 511686 (д.)  7711593509 (моб.)  7057370888 (конт.) /  Ералимова Барнохан Тукитжановна (ТРЗ ЧС Айдар (Розничный магазин))</t>
  </si>
  <si>
    <t xml:space="preserve">     Франек ДСП НФСтенка, Орех италия, Укрюг</t>
  </si>
  <si>
    <t>Рыболов Д. Н.</t>
  </si>
  <si>
    <t>Реализация товаров ТЗ_0002440 (14.10.13)   /  ТАРАЗ, ул.Желтоксан, уг.Желтоксан д.80а, кв.26 | 451989 (д.)  7059123588 (моб.) /  Сушарина Нина Васильевна (ТРЗ ЧС Сулпак (розничный магазин))</t>
  </si>
  <si>
    <t xml:space="preserve">     Жемчужина 2,6м,  Жемчуг, кух.комплект, Укрюг</t>
  </si>
  <si>
    <t>Калиляев Ф.</t>
  </si>
  <si>
    <t xml:space="preserve">     Сушка 80</t>
  </si>
  <si>
    <t xml:space="preserve">     Навеска и сверление отверстий (ТРЗ)</t>
  </si>
  <si>
    <t>Реализация товаров ТЗ_0002447 (14.10.13)   /  ТАРАЗ, ул.1 пер Сенкибай, уг.1 пер Сенкибай д.12, кв. | 425134 (д.)  7015578096 (моб.) /  Будкеева Элина * (ТРЗ ЧС Сулпак (розничный магазин))</t>
  </si>
  <si>
    <t xml:space="preserve">     Стол + 4 табуретки, Белый,Мебель- Сервис</t>
  </si>
  <si>
    <t>Реализация товаров ТЗ_0002445 (14.10.13)   /  ТАРАЗ, ул.Кыпшакбаева, уг.Кыпшакбаева д.26, кв. | 318086 (д.)  7017056180 (моб.) /  Абдикадирова Гуля * (ТРЗ ЧС Сулпак (розничный магазин))</t>
  </si>
  <si>
    <t xml:space="preserve">     Стул Том-Ф, бук/орех, Фресно 04, Стрый</t>
  </si>
  <si>
    <t>Реализация товаров ТЗ_0002446 (14.10.13)   /  ТАРАЗ, ул.Сахзавод, уг.Алемская д.4, кв. | 523283 (д.)  7771661972 (моб.) /  Берсенёв А А (ТРЗ ЧС Сулпак (розничный магазин))</t>
  </si>
  <si>
    <t xml:space="preserve">     Александрина - 2,6, Орех, С/г, б/м, б/п, Ружанская МФ</t>
  </si>
  <si>
    <t xml:space="preserve">     Матрас Марсель 1.1 158*198, Прогресс</t>
  </si>
  <si>
    <t xml:space="preserve">     Людовик NEW - Прихожая 150 L, Каштан, Мебель-Сервис</t>
  </si>
  <si>
    <t xml:space="preserve">     Фламинго, Стол 04.02, Венге, Столлайн</t>
  </si>
  <si>
    <t>Реализация товаров ТЗ_0002453 (14.10.13) САМОВЫВОЗ /  , ул., уг. д., кв. |  (д.)  7025300665 (моб.)  7027402060 (конт.) /  Аскар Динара Кенжебаевна (ТРЗ ЧС Айдар (Розничный магазин))</t>
  </si>
  <si>
    <t xml:space="preserve">     Корона Бирюза 2,0 с пеналом, КОМПЛЕКТ,  Мебель-Сервис</t>
  </si>
  <si>
    <t>САМОВЫВОЗ</t>
  </si>
  <si>
    <t>Реализация (розница) ТЗ_0001879 (14.10.13)   /  ТАРАЗ, ул.Койгельды, уг.Койгельды д.180, кв.20 | 430680 (д.)  7775075251 (моб.) /  Файзулина Р Ю (ТРЗ ЧС Сулпак (розничный магазин))</t>
  </si>
  <si>
    <t xml:space="preserve">     Рим, Стенка, Венге/Белый, Мебель-Сервис</t>
  </si>
  <si>
    <t>Реализация товаров ТЗ_0002443 (14.10.13)   /  ТАРАЗ, ул.массив  Коктем, уг.массив  Коктем д.0, кв. |  (д.)  7758678336 (моб.)  7789116717 (конт.) /  Нурпеисов Бахтияр * (ТРЗ ЧС Сулпак (розничный магазин))</t>
  </si>
  <si>
    <t xml:space="preserve">     Берта - Шкаф, Орех канадский, VMV</t>
  </si>
  <si>
    <t>Абдикеримов Е. Т.</t>
  </si>
  <si>
    <t>Каюмов А. Т.</t>
  </si>
  <si>
    <t>Реализация товаров ТЗ_0002442 (14.10.13)   /  ТАРАЗ, ул.13 мкр, уг.13 мкр д.6, кв.22 |  (д.)  7079124949 (моб.) /  Абдраимов Санжар * (ТРЗ ЧС Сулпак (розничный магазин))</t>
  </si>
  <si>
    <t xml:space="preserve">     Корона Кальвадос 2,6 КОМПЛЕКТ, Мебель-Сервис</t>
  </si>
  <si>
    <t>Решетников А. А.</t>
  </si>
  <si>
    <t xml:space="preserve">     Стел с антресолью- прихожая, Венге, VMV</t>
  </si>
  <si>
    <t>Реализация товаров ТЗ_0002441 (14.10.13)   /  ТАРАЗ, ул.2 мкр, уг.2 мкр д.41, кв.43 | 342965 (д.)  7774052400 (моб.) /  Учебаева Райкуль * (ТРЗ ЧС Сулпак (розничный магазин))</t>
  </si>
  <si>
    <t xml:space="preserve">     Кармен Желто/Черный, 2,6 КОМПЛЕКТ, Мебель-Сервис</t>
  </si>
  <si>
    <t>Реализация (розница) ТЗ_0001882 (14.10.13)   /  ТАРАЗ, ул.массив  Коктем, уг.массив  Коктем д.0, кв. |  (д.)  7758678336 (моб.)  7789116717 (конт.) /  Нурпеисов Бахтияр * (ТРЗ ЧС Сулпак (розничный магазин))</t>
  </si>
  <si>
    <t>Реализация (розница) ТЗ_0001881 (14.10.13) БЕЗ СБОРКИ /  ТАРАЗ, ул.13 мкр, уг.13 мкр д.6, кв.22 |  (д.)  7079124949 (моб.) /  Абдраимов Санжар * (ТРЗ ЧС Сулпак (розничный магазин))</t>
  </si>
  <si>
    <t>Реализация (розница) ТЗ_0001876 (14.10.13)   /  ТАРАЗ, ул.10 мкр, уг.10 мкр д.11, кв.150 | 573543 (д.)  7771054623 (моб.) /  Опарина О В (ТРЗ ЧС Сулпак (розничный магазин))</t>
  </si>
  <si>
    <t xml:space="preserve">     М/М НСТ Люсси, кат.6, Диван, НСТ Альянс</t>
  </si>
  <si>
    <t>Чаушев К.</t>
  </si>
  <si>
    <t>Реализация (розница) ТЗ_0001877 (14.10.13)   /  ТАРАЗ, ул.10 мкр, уг.10 мкр д.25А, кв.31 | 312942 (д.)  7774679988 (моб.) /  Джарасова Д М (ТРЗ ЧС Сулпак (розничный магазин))</t>
  </si>
  <si>
    <t xml:space="preserve">     М/М Прогресс, Шейх Люкс кат.2 прага2/рекс901 пр, Див угловой</t>
  </si>
  <si>
    <t>Реализация (розница) ТЗ_0001880 (14.10.13)   /  ТАРАЗ, ул.4 мкр, уг.4 мкр д.5, кв.14 | 71057 (д.)  7014842792 (моб.) /  Пак Наталья . (ТРЗ ЧС Сулпак (розничный магазин))</t>
  </si>
  <si>
    <t xml:space="preserve">     М/М МСВ, Цезарь - Диван, Томас, Корич. беж/Корич кожа, М-С</t>
  </si>
  <si>
    <t>Реализация (розница) ТЗ_0001886 (15.10.13)   /  ТАРАЗ, ул.11 мкр, уг.11 мкр д.23, кв.23 |  (д.)  7023900976 (моб.)  7789259233 (конт.) /  Ниязова Гульбану , (ТРЗ ЧС Сулпак (розничный магазин))</t>
  </si>
  <si>
    <t xml:space="preserve">     Тип-2 Люкс Угол+стол+2 таб. кожзам, бук, Фортуна-М</t>
  </si>
  <si>
    <t>Реализация (розница) ТЗ_0001887 (15.10.13)   /  ТАРАЗ, ул.Сарсенбаева, уг.Сарсенбаева д.3, кв.15 | 451861 (д.)  7759817385 (моб.) /  Нурбаева М М (ТРЗ ЧС Сулпак (розничный магазин))</t>
  </si>
  <si>
    <t xml:space="preserve">     Мойка FRANKE,  80 левая</t>
  </si>
  <si>
    <t>Реализация (розница) ТЗ_0001885 (15.10.13)   /  ТАРАЗ, ул.Баженова, уг.Баженова д.19, кв. | 562861 (д.)  7026627776 (моб.) /  Керимбаев Ербол * (ТРЗ ЧС Сулпак (розничный магазин))</t>
  </si>
  <si>
    <t xml:space="preserve">     М/М МСВ, Сатурн - Тапчан, Паджеро, Коричн, Мебель-Сервис</t>
  </si>
  <si>
    <t>Реализация товаров ТЗ_0002459 (15.10.13)   /  ТАРАЗ, ул.5 мкр, уг.5 мкр д.18, кв.29 | 342706 (д.) /  Буряковская * * (Покупатели прочие (ссуды сотрудникам))</t>
  </si>
  <si>
    <t xml:space="preserve">  .  .</t>
  </si>
  <si>
    <t>Реализация товаров ТЗ_0002460 (15.10.13)   /  ТАРАЗ, ул.Строительная, уг.Строительная д.37, кв. | 529596 (д.)  7053742685 (моб.) /  Сунакбаева Азиза Абубакировна (ТРЗ ЧС Сулпак (розничный магазин))</t>
  </si>
  <si>
    <t>Реализация товаров ТЗ_0002461 (15.10.13)   /  ТАРАЗ, ул.5 мкр, уг.5 мкр д.23, кв.69 |  (д.)  574507 (моб.) /  Федорова С А (Покупатели прочие (ссуды сотрудникам))</t>
  </si>
  <si>
    <t>Реализация товаров ТЗ_0002462 (15.10.13)   /  ТАРАЗ, ул.Курчатова, уг.Курчатова д.5, кв. | 517421 (д.)  7058161888 (моб.) /  Сапаров Ержан Сайдулаевич (ТРЗ ЧС Айдар (Розничный магазин))</t>
  </si>
  <si>
    <t>Реализация товаров ТЗ_0002463 (15.10.13)   /  Чолдала с., ул.Абрикосовая, уг.Абрикосовая д.209, кв. |  (д.)  7057689696 (моб.)  7776992002 (конт.) /  Базарбаева Загира О (ТРЗ ЧС Айдар (Розничный магазин))</t>
  </si>
  <si>
    <t>Реализация (розница) ТЗ_0001888 (15.10.13) САМОВЫВОЗ /  , ул., уг. д., кв. |  (д.)  7783505341 (моб.) /  Сабиев Мусан * (ТРЗ ЧС Сулпак (розничный магазин))</t>
  </si>
  <si>
    <t>Хусейн-оглы А. А.</t>
  </si>
  <si>
    <t xml:space="preserve">     Аро III - Прихожая, венге,  VMV</t>
  </si>
  <si>
    <t xml:space="preserve">     Тумба для обуви №1, Дуб венге,VMV</t>
  </si>
  <si>
    <t>Реализация товаров ТЗ_0002458 (15.10.13)   /  ТАРАЗ, ул.Сарсенбаева, уг.Сарсенбаева д.3, кв.15 | 451861 (д.)  7759817385 (моб.) /  Нурбаева М М (ТРЗ ЧС Сулпак (розничный магазин))</t>
  </si>
  <si>
    <t xml:space="preserve">     Кармен Бел./Синий, 2,6 КОМПЛЕКТ, Мебель-Сервис</t>
  </si>
  <si>
    <t>Реализация товаров ТЗ_0002457 (15.10.13)   /  ТАРАЗ, ул.Толе би, уг.Толе би д.38, кв.15 |  (д.)  7019566101 (моб.)  7771024652 (конт.) /  Пшенов Василий * (ТРЗ ЧС Сулпак (розничный магазин))</t>
  </si>
  <si>
    <t xml:space="preserve">     Валенсия Кровать 90 С/О, Мебель-Сервис</t>
  </si>
  <si>
    <t xml:space="preserve">     Матрас Прогресс 41 88*198, Прогрес</t>
  </si>
  <si>
    <t>Реализация товаров ТЗ_0002464 (15.10.13) САМОВЫВОЗ /  , ул., уг. д., кв. |  (д.)  7025300665 (моб.)  7027402060 (конт.) /  Аскар Динара Кенжебаевна (ТРЗ ЧС Айдар (Розничный магазин))</t>
  </si>
  <si>
    <t>Перемещение товаров ТЗ_0000512 (16.10.13)   /  ТАРАЗ, ул.Королева, уг.Королева д.45, кв. | 574507 (д.) /  Нургожаев Р А (ТРЗ ЧС Сулпак (розничный магазин))</t>
  </si>
  <si>
    <t xml:space="preserve">     Монте дуб Ниагара, Зеркало, Анрекс</t>
  </si>
  <si>
    <t xml:space="preserve">     Монте дуб Ниагара, Комод 4Я, Анрекс</t>
  </si>
  <si>
    <t xml:space="preserve">     Монте дуб Ниагара, Кровать 160, Анрекс</t>
  </si>
  <si>
    <t xml:space="preserve">     Монте дуб Ниагара, Тумба 1Я, Анрекс</t>
  </si>
  <si>
    <t xml:space="preserve">     Монте дуб Ниагара, Шкаф 4Д2Я, Анрекс</t>
  </si>
  <si>
    <t xml:space="preserve">     Опал III - Прихожая, Орех канадский, VMV</t>
  </si>
  <si>
    <t xml:space="preserve">     Шейла, СТЛ.700, Вешалка торцевая, Дуб беленый, Столлайн</t>
  </si>
  <si>
    <t xml:space="preserve">     Турин, Венге, журнальный столик, Мебель-Сервис</t>
  </si>
  <si>
    <t>Кызылтау С. Д.</t>
  </si>
  <si>
    <t xml:space="preserve">     Флорида, Венге, журнальный столик, Мебель-Сервис</t>
  </si>
  <si>
    <t>Реализация товаров ТЗ_0002467 (16.10.13)   /  ТАРАЗ, ул.12 микр, уг.12 микр д.7, кв.17 | 543434 (д.)  7017582051 (моб.) /  Салимбаева Айнур - (ТРЗ ЧС Сулпак (розничный магазин))</t>
  </si>
  <si>
    <t xml:space="preserve">     Людовик NEW - Пенал 1dp, Каштан, Мебель-Сервис</t>
  </si>
  <si>
    <t xml:space="preserve">     Людовик NEW - Комод 5s/10, Каштан, Мебель-Сервис</t>
  </si>
  <si>
    <t xml:space="preserve">     Однотумбовый стол МДФ, Орех, Мебель-Сервис</t>
  </si>
  <si>
    <t>Реализация товаров ТЗ_0002466 (16.10.13)   /  ТАРАЗ, ул.7 мкр, уг.7 мкр д.15, кв.38 | 527046 (д.)  7757535844 (моб.) /  Сегезбаева Гульжан Даулеткызы (ТРЗ ЧС Сулпак (розничный магазин))</t>
  </si>
  <si>
    <t xml:space="preserve">     Стол Классик раскладной, Стекло Оранж, Ситпарад</t>
  </si>
  <si>
    <t>Реализация товаров ТЗ_0002465 (16.10.13)   /  ТАРАЗ, ул.4 мкр, уг.4 мкр д.23, кв.57 | 77401 (д.)  7774637161 (моб.) /  Айтпаева К Д (ТРЗ ЧС Сулпак (розничный магазин))</t>
  </si>
  <si>
    <t xml:space="preserve">     Джоконда - Стол 1d5s, Орех, VMV</t>
  </si>
  <si>
    <t>Реализация (розница) ТЗ_0001889 (16.10.13)   /  ТАРАЗ, ул.4 мкр, уг.4 мкр д.22, кв.73 |  (д.)  7713353890 (моб.) /  Даурбаева Гульнара * (ТРЗ ЧС Сулпак (розничный магазин))</t>
  </si>
  <si>
    <t xml:space="preserve">     М/М Прогресс, Фиеста-В кат.1А Дан.к.кр/Дан кр, Диван-кровать</t>
  </si>
  <si>
    <t>Васильев А. В.</t>
  </si>
  <si>
    <t>Реализация (розница) ТЗ_0001890 (16.10.13)   /  ТАРАЗ, ул.7 мкр, уг.7 мкр д.15, кв.38 | 527046 (д.)  7757535844 (моб.) /  Сегезбаева Гульжан Даулеткызы (ТРЗ ЧС Сулпак (розничный магазин))</t>
  </si>
  <si>
    <t xml:space="preserve">     Стул Стиль Мягкий, Турин Кастано, Ситпарад</t>
  </si>
  <si>
    <t>Реализация (розница) ТЗ_0001891 (16.10.13)   /  ТАРАЗ, ул.1 мкр, уг.1 мкр д.19, кв.37 | 348648 (д.)  7785705406 (моб.) /  Ли О В (ТРЗ ЧС Сулпак (розничный магазин))</t>
  </si>
  <si>
    <t xml:space="preserve">     М/М Прогресс, Лагуна кат.2, Прага5/Прага10, Диван-кровать</t>
  </si>
  <si>
    <t xml:space="preserve">     М/М Прогресс, Лагуна кат.2 Прага5/Прага10, Кресло</t>
  </si>
  <si>
    <t>Реализация товаров ТЗ_0002479 (17.10.13)   /  АКбулын, ул.Жибек Жолы, уг.Жибек Жолы д.117, кв. | 336497 (д.)  7072610886 (моб.) /  Акжибекова Балжан * (ТРЗ ЧС Айдар (Розничный магазин))</t>
  </si>
  <si>
    <t>Реализация товаров ТЗ_0002478 (17.10.13) БЕЗ СБОРКИ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</t>
  </si>
  <si>
    <t>Реализация товаров ТЗ_0002477 (17.10.13)   /  ТАРАЗ, ул.10 мкр, уг.10 мкр д.10, кв.140 | 573889 (д.)  7779452180 (моб.) /  Бегинжанов Нурбек О (ТРЗ ЧС Сулпак (розничный магазин))</t>
  </si>
  <si>
    <t xml:space="preserve">     Кама - Шкаф, Орех канадский, VMV</t>
  </si>
  <si>
    <t>Бешлиев З.</t>
  </si>
  <si>
    <t>Реализация товаров ТЗ_0002476 (17.10.13)   /  ТАРАЗ, ул.Махамбета, уг.Махамбета д.56, кв. |  (д.)  7019491385 (моб.)  7713962804 (конт.) /  Смагулова Мария * (ТРЗ ЧС Сулпак (розничный магазин))</t>
  </si>
  <si>
    <t xml:space="preserve">     Глория ЛАК 6Д,Сп.гарнитур, Береза, Мебель-Сервис</t>
  </si>
  <si>
    <t>Реализация товаров ТЗ_0002475 (17.10.13)   /  Ровное с., ул.Жамбыршы, уг.Жамбыршы д.53, кв. |  (д.)  7771011764 (моб.)  7058463626 (конт.) /  Бекежанов Канат Т (ТРЗ ЧС Сулпак (розничный магазин))</t>
  </si>
  <si>
    <t xml:space="preserve">     Тип-7 Угол+стол+2 таб. кожзам, ольха, Фортуна-М</t>
  </si>
  <si>
    <t>Реализация товаров ТЗ_0002474 (17.10.13)  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</t>
  </si>
  <si>
    <t xml:space="preserve">     Галактика 2,6м, Лак Лилия Б/Ч, кух. комплект, Укрюг</t>
  </si>
  <si>
    <t>Реализация товаров ТЗ_0002473 (17.10.13)   /  ТАРАЗ, ул.Акылбекова, уг.Акылбекова д.100, кв. | 962091 (д.)  7016400571 (моб.) /  Кунанбекова Г * (ТРЗ ЧС Сулпак (розничный магазин))</t>
  </si>
  <si>
    <t>Реализация товаров ТЗ_0002472 (17.10.13)   /  ТАРАЗ, ул.Сулейманова, уг.Сулейманова д.196, кв. | 576356 (д.)  7003845401 (моб.) /  Ибраимова Назира 0 (ТРЗ ЧС Сулпак (розничный магазин))</t>
  </si>
  <si>
    <t xml:space="preserve">     Галактика 2,6м, Синяя, кух. комплект, Укрюг</t>
  </si>
  <si>
    <t>Реализация (розница) ТЗ_0001894 (17.10.13)   /  ТАРАЗ, ул.Акылбекова, уг.Акылбекова д.100, кв. | 962091 (д.)  7016400571 (моб.) /  Кунанбекова Г * (ТРЗ ЧС Сулпак (розничный магазин))</t>
  </si>
  <si>
    <t xml:space="preserve">     Спектр 1, венге св., прихожая, (ТКБ 192+МР2440+МР-21) Укрюг</t>
  </si>
  <si>
    <t>Реализация (розница) ТЗ_0001893 (17.10.13)   /  ТАРАЗ, ул.Абая, уг.Абая д.130, кв.20 | 456754 (д.)  7004379311 (моб.) /  Суталиева Леонора Калибековна (ТРЗ ЧС Сулпак (розничный магазин))</t>
  </si>
  <si>
    <t xml:space="preserve">     М/М Прогресс, Шейх Люкс кат.3 альбина1/Боа43,прав,Див углов</t>
  </si>
  <si>
    <t>Реализация (розница) ТЗ_0001899 (17.10.13) САМОВЫВОЗ /  , ул., уг. д., кв. |  (д.)  7779315942 (моб.) /  Чаушев Аслан * (ТРЗ ЧС Сулпак (розничный магазин))</t>
  </si>
  <si>
    <t xml:space="preserve">     Юниор NEW ДСП - Детский гарнитур, Ратан ольха, Укрюг</t>
  </si>
  <si>
    <t>Реализация (розница) ТЗ_0001897 (17.10.13)   /  Жасоркен 1, ул.Примкулова, уг.Примкулова д.5/1, кв. |  (д.)  7712335885 (моб.)  7059989430 (конт.) /  Умирбаев Жалгас Уразович (ТРЗ ЧС Айдар (Розничный магазин))</t>
  </si>
  <si>
    <t xml:space="preserve">     Барбара ЛАК Яблоня 2,6, КОМПЛЕКТ, Мебель-Сервис</t>
  </si>
  <si>
    <t>Реализация (розница) ТЗ_0001896 (17.10.13)   /  Аса с. ТРЗ, ул.Гагарина, уг.Гагарина д.7, кв. |  (д.)  7789878797 (моб.)  7786633393 (конт.) /  Сансизбаева Гузинат Б (ТРЗ ЧС Айдар (Розничный магазин))</t>
  </si>
  <si>
    <t xml:space="preserve">     Корона Бирюза 2,6 с пеналом, КОМПЛЕКТ,  Мебель-Сервис</t>
  </si>
  <si>
    <t>Реализация товаров ТЗ_0002493 (18.10.13)   /  Бурное село (Тараз), ул.КарлаМаркса, уг.КарлаМаркса д.83, кв. |  (д.)  7759974047 (моб.)  7755462604 (конт.) /  Кишкенебаев Нуржан Аппасович (ТРЗ ЧС Сулпак (розничный магазин))</t>
  </si>
  <si>
    <t xml:space="preserve">     Соната - Спальный гарнитур 4Д, Венге, Мебель-Сервис</t>
  </si>
  <si>
    <t xml:space="preserve">     Перлина - Горка, (без шкафа и пенала), Венге, VMV</t>
  </si>
  <si>
    <t>Реализация товаров ТЗ_0002492 (18.10.13)   /  ТАРАЗ, ул.массив Карасу, уг.массив Карасу д.15, кв.29 | 79979 (д.)  7777681973 (моб.) /  Кошкарбаев Ерлан Салмаханович (ТРЗ ЧС Сулпак (розничный магазин))</t>
  </si>
  <si>
    <t xml:space="preserve">     М/М Оникс-4Н Узк, Кат.2 Титан1/Мал320,Диван угловой, Н и К</t>
  </si>
  <si>
    <t>Реализация товаров ТЗ_0002491 (18.10.13)   /  Чайкурык, ул.Телеу, уг.Телеу д.4, кв. |  (д.)  7771742717 (моб.) /  Глубокая А. А. (ТРЗ ЧС Сулпак (розничный магазин))</t>
  </si>
  <si>
    <t xml:space="preserve">     Антария, Венге, 6Д, С/г б/м б/п Мебель-Сервис</t>
  </si>
  <si>
    <t>Реализация товаров ТЗ_0002490 (18.10.13)   /  ТАРАЗ, ул.Айтиева, уг.Айтиева д.5, кв.6 | 436062 (д.)  7779652198 (моб.) /  Мырзахметов Ерлан * (ТРЗ ЧС Сулпак (розничный магазин))</t>
  </si>
  <si>
    <t xml:space="preserve">     ПОП - Тумба для обуви kpb/12/7, Гербор</t>
  </si>
  <si>
    <t>Реализация товаров ТЗ_0002489 (18.10.13)   /  Акбулым с. ТРЗ, ул.Жибек жолы, уг.Жибек жолы д.175, кв. |  (д.)  7771431953 (моб.)  7713311453 (конт.) /  Чаушев Бидерхан Хасанович (ТРЗ ЧС Айдар (Розничный магазин))</t>
  </si>
  <si>
    <t>Реализация товаров ТЗ_0002488 (18.10.13)   /  ТАРАЗ, ул.Почтовая, уг.Почтовая д.74, кв. | 565288 (д.)  7012043061 (моб.) /  Келлер А А (ТРЗ ЧС Сулпак (розничный магазин))</t>
  </si>
  <si>
    <t xml:space="preserve">     М/М МСВ, Меркурий - Тапчан, Томас, Коричневый,  М-С</t>
  </si>
  <si>
    <t>Реализация товаров ТЗ_0002487 (18.10.13)   /  ТАРАЗ, ул.8 мкр, уг.8 мкр д.34, кв.104 | 562031 (д.)  7774663065 (моб.) /  Кенесариев Б С (ТРЗ ЧС Сулпак (розничный магазин))</t>
  </si>
  <si>
    <t xml:space="preserve">     Капри - Тумба ТВ 110, Венге, Гербор</t>
  </si>
  <si>
    <t>Реализация товаров ТЗ_0002486 (18.10.13)   /  ТАРАЗ, ул.9 мкр, уг.9 мкр д.50, кв.12 | 310289 (д.)  7012235934 (моб.)  7003422821 (конт.) /  Юсупов А В (ТРЗ ЧС Сулпак (розничный магазин))</t>
  </si>
  <si>
    <t xml:space="preserve">     Нео 1, Стенка, Венге, Мебель-Сервис</t>
  </si>
  <si>
    <t>Реализация товаров ТЗ_0002485 (18.10.13)   /  ТАРАЗ, ул.Сухамбаева, уг.Сухамбаева д.56, кв. |  (д.)  7475304334 (моб.)  7779304334 (конт.) /  Батылхан С Х (ТРЗ ЧС Сулпак (розничный магазин))</t>
  </si>
  <si>
    <t xml:space="preserve">     Тумба для обуви №1, Орех канадский, VMV</t>
  </si>
  <si>
    <t>Реализация товаров ТЗ_0002484 (18.10.13)   /  ТАРАЗ, ул.Койгельды, уг.Койгельды д.180, кв.20 | 430680 (д.)  7775075251 (моб.) /  Файзулина Р. Ю. (ТРЗ ЧС Сулпак (розничный магазин))</t>
  </si>
  <si>
    <t xml:space="preserve">     Стел с антресолью- прихожая, Ольха, VMV</t>
  </si>
  <si>
    <t>Реализация товаров ТЗ_0002483 (18.10.13) БЕЗ СБОРКИ /  ТАРАЗ, ул.Мирзояна, уг.Мирзояна д.3, кв. | 7712311215 (д.)  7473968634 (конт.) /  Усеинова Гаухар Умагамбетовна (ТРЗ ЧС Айдар (Розничный магазин))</t>
  </si>
  <si>
    <t xml:space="preserve">     Тина Нова 2,0м, Ратан орех италия, кух. комплект, Укрюг</t>
  </si>
  <si>
    <t>Реализация товаров ТЗ_0002482 (18.10.13)   /  ТАРАЗ, ул.6 мкр, уг.6 мкр д.10, кв.6 | 545074 (д.)  7771700175 (моб.) /  Макарова М А (ТРЗ ЧС Сулпак (розничный магазин))</t>
  </si>
  <si>
    <t xml:space="preserve">     Топаз - Прихожая, Орех, Мебель-Сервис</t>
  </si>
  <si>
    <t>Перемещение товаров ТЗ_0000517 (18.10.13)   /  ТАРАЗ, ул.Королева, уг.Королева д.45, кв. | 574509 (д.)  574507 (раб.) /  Федорова С Ъ (ТРЗ ЧС Сулпак (розничный магазин))</t>
  </si>
  <si>
    <t>Реализация (розница) ТЗ_0001903 (18.10.13)   /  ТАРАЗ, ул.Куйбышева, уг.Куйбышева д.28, кв. | 455103 (д.)  7052166093 (моб.) /  Касимова Е А (ТРЗ ЧС Сулпак (розничный магазин))</t>
  </si>
  <si>
    <t>Реализация (розница) ТЗ_0001902 (18.10.13)   /  ТАРАЗ, ул.Айтиева, уг.Айтиева д.5, кв.6 | 436062 (д.)  7779652198 (моб.) /  Мырзахметов Ерлан * (ТРЗ ЧС Сулпак (розничный магазин))</t>
  </si>
  <si>
    <t xml:space="preserve">     М/М МСВ, Юниор - Тапчан, Дельфин Лев,Томас,Синий, М-Сервис</t>
  </si>
  <si>
    <t>Реализация товаров ТЗ_0002506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</t>
  </si>
  <si>
    <t xml:space="preserve">     Сен - С/г, кровать 140 С/О, Орех персео, VMV</t>
  </si>
  <si>
    <t>Реализация товаров ТЗ_0002505 (19.10.13)   /  ТАРАЗ, ул.Красная зввезда село, уг.Онгарбаева д.4/2, кв. |  (д.)  7773353209 (моб.)  7710359097 (конт.) /  Егенкулова Назерке * (ТРЗ ЧС Сулпак (розничный магазин))</t>
  </si>
  <si>
    <t>Реализация товаров ТЗ_0002501 (19.10.13)   /  ТАРАЗ, ул.8 мкр, уг.8 мкр д.35, кв.24 | 562150 (д.)  7758819818 (моб.) /  Чалбосынова Алтынай - (ТРЗ ЧС Сулпак (розничный магазин))</t>
  </si>
  <si>
    <t xml:space="preserve">     Глория ЛАК 6Д,Сп.гарнитур, Орех, Мебель-Сервис</t>
  </si>
  <si>
    <t>Реализация товаров ТЗ_0002499 (19.10.13)   /  ТАРАЗ, ул.7 мкр, уг.7 мкр д.30, кв.24 | 77109 (д.)  7712121346 (моб.) /  Жанболатова Шамшакуль Сарсеновна (ТРЗ ЧС Сулпак (розничный магазин))</t>
  </si>
  <si>
    <t>Реализация товаров ТЗ_0002498 (19.10.13)   /  ТАРАЗ, ул.4 мкр, уг.4 мкр д.31, кв.46 | 348483 (д.)  7775076095 (моб.) /  Старухина Галина Захаровна (ТРЗ ЧС Сулпак (розничный магазин))</t>
  </si>
  <si>
    <t xml:space="preserve">     Александрина - 2,02 Орех, С/г, б/м, Ружанская МФ</t>
  </si>
  <si>
    <t>Реализация товаров ТЗ_0002500 (19.10.13)   /  ТАРАЗ, ул.1 мкр, уг.1 мкр д.13, кв.24 |  (д.)  7772916651 (моб.) /  Баева А. В. (ТРЗ ЧС Сулпак (розничный магазин))</t>
  </si>
  <si>
    <t>Реализация (розница) ТЗ_0001909 (19.10.13) БЕЗ СБОРКИ /  ТАРАЗ, ул.4 мкр, уг.4 мкр д.31, кв.46 | 348483 (д.)  7775076095 (моб.) /  Старухина Галина Захаровна (ТРЗ ЧС Сулпак (розничный магазин))</t>
  </si>
  <si>
    <t>Реализация (розница) ТЗ_0001911 (19.10.13)   /  ТАРАЗ, ул.8 мкр, уг.8 мкр д.35, кв.24 | 562150 (д.)  7758819818 (моб.) /  Чалбосынова Алтынай - (ТРЗ ЧС Сулпак (розничный магазин))</t>
  </si>
  <si>
    <t xml:space="preserve">     Матрас Сонлайн ДАХ-4 1600*2000</t>
  </si>
  <si>
    <t>Реализация товаров ТЗ_0002507 (19.10.13)   /  ТАРАЗ, ул.Тынышбаева, уг.Абая. д.12/3, кв. |  (д.)  7059515912 (моб.)  7055608129 (конт.) /  Синицын Виктор Владиславович (ТРЗ ЧС Айдар (Розничный магазин))</t>
  </si>
  <si>
    <t xml:space="preserve">     Рома  Спал гарнитур 6д, Клен, б/м, Мебель-Сервис</t>
  </si>
  <si>
    <t>Реализация товаров ТЗ_0002504 (19.10.13)   /  ТАРАЗ, ул.Караванная, уг.Караванная д.26, кв. |  (д.)  7012225640 (моб.)  7017345564 (конт.) /  Жумамбаева Г. - (ТРЗ ЧС Сулпак (розничный магазин))</t>
  </si>
  <si>
    <t xml:space="preserve">     Цезарь, МА-615 Тумба ТВ, Кока Бола, Столлайн</t>
  </si>
  <si>
    <t>Реализация товаров ТЗ_0002503 (19.10.13)   /  ТАРАЗ, ул.Алатауская, уг.Алатауская д.18, кв. | 523659 (д.)  7057899809 (моб.) /  Кусегенова Асем Муратовна (ТРЗ ЧС Сулпак (розничный магазин))</t>
  </si>
  <si>
    <t xml:space="preserve">     Паула береза 2,0м, КОМПЛЕКТ, Мебель-Сервис</t>
  </si>
  <si>
    <t>Реализация товаров ТЗ_0002502 (19.10.13)   /  ТАРАЗ, ул.1-й пер. Смоленский, уг.1-й пер. Смоленский д.6, кв. | 565778 (д.)  7785066262 (моб.) /  Потапов Тимофей Анатольевич (ТРЗ ЧС Сулпак (розничный магазин))</t>
  </si>
  <si>
    <t xml:space="preserve">     Капри - Шкаф 4D, Зебрано-африканское, Гербор</t>
  </si>
  <si>
    <t xml:space="preserve">     Капри - Кровать 160 б/м, б/о,  Зебрано-африканское, Гербор</t>
  </si>
  <si>
    <t xml:space="preserve">     Капри - Комод 4s/110, Зебрано-африканское, Гербор</t>
  </si>
  <si>
    <t>Реализация (розница) ТЗ_0001914 (19.10.13)   /  ТАРАЗ, ул.Красная зввезда село, уг.Онгарбаева д.4/2, кв. |  (д.)  7773353209 (моб.)  7710359097 (конт.) /  Егенкулова Назерке * (ТРЗ ЧС Сулпак (розничный магазин))</t>
  </si>
  <si>
    <t>Реализация (розница) ТЗ_0001910 (19.10.13)   /  ТАРАЗ, ул.1 мкр, уг.1 мкр д.29, кв.57 | 347150 (д.)  7054989115 (моб.) /  Гатаулина А З (ТРЗ ЧС Сулпак (розничный магазин))</t>
  </si>
  <si>
    <t xml:space="preserve">     ПОП - Комод kd4s/8/11, Гербор</t>
  </si>
  <si>
    <t xml:space="preserve">     ПОП - Шкаф для обуви  kd/4/6, (Прих.компл), VMV</t>
  </si>
  <si>
    <t>Реализация (розница) ТЗ_0001912 (19.10.13)   /  ТАРАЗ, ул.1-й пер. Смоленский, уг.1-й пер. Смоленский д.6, кв. | 565778 (д.)  7785066262 (моб.) /  Потапов Тимофей Анатольевич (ТРЗ ЧС Сулпак (розничный магазин))</t>
  </si>
  <si>
    <t xml:space="preserve">     Основание 1600, Столлайн</t>
  </si>
  <si>
    <t>Реализация (розница) ТЗ_0001907 (19.10.13)   /  ТАРАЗ, ул.6 мкр, уг.6 мкр д.4, кв.33 |  (д.)  7003472909 (моб.)  7019872560 (конт.) /  Лубягин Р Е (ТРЗ ЧС Сулпак (розничный магазин))</t>
  </si>
  <si>
    <t>Реализация (розница) ТЗ_0001908 (19.10.13)   /  ТАРАЗ, ул.Койгельды, уг.Койгельды д.180, кв.7 |  (д.)  7016702490 (моб.) /  Суслова Н. А. (ТРЗ ЧС Сулпак (розничный магазин))</t>
  </si>
  <si>
    <t xml:space="preserve">     М/М АСМ, Анжелина ДУ темн, Sabrisa Plain 10-06 Диван угл</t>
  </si>
  <si>
    <t>Реализация (розница) ТЗ_0001913 (19.10.13)   /  ТАРАЗ, ул.Массив Жигер, уг.Кусанов д.32, кв. | 514851 (д.)  513934 (моб.)  7478696020 (конт.) /  Разинбекова Захира * (ТРЗ ЧС Сулпак (розничный магазин))</t>
  </si>
  <si>
    <t xml:space="preserve">     Эльвира - 2, Стенка, Орех, Ружанская МФ</t>
  </si>
  <si>
    <t>Реализация (розница) ТЗ_0001916 (19.10.13)   /  ТАРАЗ, ул.Тынышбаева, уг.Абая. д.12/3, кв. |  (д.)  7059515912 (моб.)  7055608129 (конт.) /  Синицын Виктор Владиславович (ТРЗ ЧС Айдар (Розничный магазин))</t>
  </si>
  <si>
    <t>Реализация (розница) ТЗ_0001918 (19.10.13) САМОВЫВОЗ /  , ул., уг. д., кв. |  (д.)  7775236250 (моб.)  7774307376 (конт.) /  Аспаналиев Кайрат Тилеубердиевич (ТРЗ ЧС Айдар (Розничный магазин))</t>
  </si>
  <si>
    <t>Реализация (розница) ТЗ_0001915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</t>
  </si>
  <si>
    <t xml:space="preserve">     Матрац 1,38 х 1,98 (Фантазия 140)</t>
  </si>
  <si>
    <t>Дата доставки1</t>
  </si>
  <si>
    <t>Время доставки1</t>
  </si>
  <si>
    <t>Водитель1</t>
  </si>
  <si>
    <t>ТМЦ1</t>
  </si>
  <si>
    <t>Тариф. Сумма</t>
  </si>
  <si>
    <t>Дата начало сборки1</t>
  </si>
  <si>
    <t>Дата окончание сборки1</t>
  </si>
  <si>
    <t>Время начало сборки1</t>
  </si>
  <si>
    <t>Время окончание сборки1</t>
  </si>
  <si>
    <t>Сборщик3</t>
  </si>
  <si>
    <t>Сборщик4</t>
  </si>
  <si>
    <t>Время сбоорки1</t>
  </si>
  <si>
    <t>Номер документа1</t>
  </si>
  <si>
    <t>ФИО</t>
  </si>
  <si>
    <t>Адрес1</t>
  </si>
  <si>
    <t>Дата1</t>
  </si>
  <si>
    <t>Названия строк</t>
  </si>
  <si>
    <t>Общий итог</t>
  </si>
  <si>
    <t>14</t>
  </si>
  <si>
    <t>15</t>
  </si>
  <si>
    <t>16</t>
  </si>
  <si>
    <t>17</t>
  </si>
  <si>
    <t>18</t>
  </si>
  <si>
    <t>19</t>
  </si>
  <si>
    <t>мне нужно кол. отработанных часов, плюс один час к нему, пример по желтому столбцу:</t>
  </si>
  <si>
    <t xml:space="preserve">18:25:19 - 16:13:14 + 1:00:00 = </t>
  </si>
  <si>
    <t>его рабочее время.</t>
  </si>
  <si>
    <t>Время работы</t>
  </si>
  <si>
    <t>Итог</t>
  </si>
  <si>
    <t>формулу чтобы она тоже понимала что есть добавления по дню или уменьшение.</t>
  </si>
  <si>
    <t>То что обозначено желты это время приезда на адрес.</t>
  </si>
  <si>
    <t>Опять же в отчете данные будут меняться и данные в сводной таблице тоже будут меняться, как привязать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</si>
</sst>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21" fontId="0" fillId="0" borderId="0" xfId="0" applyNumberFormat="1" applyAlignment="1">
      <alignment horizontal="left" indent="2"/>
    </xf>
    <xf numFmtId="21" fontId="0" fillId="2" borderId="0" xfId="0" applyNumberFormat="1" applyFill="1" applyAlignment="1">
      <alignment horizontal="left" indent="2"/>
    </xf>
    <xf numFmtId="21" fontId="0" fillId="2" borderId="0" xfId="0" applyNumberFormat="1" applyFill="1" applyAlignment="1">
      <alignment horizontal="left"/>
    </xf>
    <xf numFmtId="21" fontId="0" fillId="2" borderId="0" xfId="0" applyNumberFormat="1" applyFill="1"/>
    <xf numFmtId="0" fontId="0" fillId="3" borderId="0" xfId="0" applyFill="1"/>
  </cellXfs>
  <cellStyles count="1">
    <cellStyle name="Обычный" xfId="0" builtinId="0"/>
  </cellStyles>
  <dxfs count="12">
    <dxf>
      <fill>
        <patternFill patternType="solid">
          <bgColor rgb="FFFFFF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F400]h:mm:ss\ AM/PM"/>
    </dxf>
    <dxf>
      <numFmt numFmtId="26" formatCode="h:mm:ss"/>
    </dxf>
    <dxf>
      <numFmt numFmtId="19" formatCode="dd/mm/yyyy"/>
    </dxf>
    <dxf>
      <numFmt numFmtId="26" formatCode="h:mm:ss"/>
    </dxf>
    <dxf>
      <numFmt numFmtId="19" formatCode="dd/mm/yyyy"/>
    </dxf>
    <dxf>
      <numFmt numFmtId="26" formatCode="h:mm:ss"/>
    </dxf>
    <dxf>
      <numFmt numFmtId="19" formatCode="dd/mm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55.555678935183" createdVersion="3" refreshedVersion="3" minRefreshableVersion="3" recordCount="224">
  <cacheSource type="worksheet">
    <worksheetSource name="отчет"/>
  </cacheSource>
  <cacheFields count="18">
    <cacheField name="ТМЦ1" numFmtId="0">
      <sharedItems/>
    </cacheField>
    <cacheField name="Тариф. Сумма" numFmtId="0">
      <sharedItems containsString="0" containsBlank="1" containsNumber="1" containsInteger="1" minValue="0" maxValue="4000"/>
    </cacheField>
    <cacheField name="Дата доставки1" numFmtId="0">
      <sharedItems containsDate="1" containsBlank="1" containsMixedTypes="1" minDate="2013-10-14T00:00:00" maxDate="2013-10-20T00:00:00"/>
    </cacheField>
    <cacheField name="Время доставки1" numFmtId="0">
      <sharedItems containsDate="1" containsBlank="1" containsMixedTypes="1" minDate="1899-12-30T10:05:30" maxDate="1899-12-30T19:19:57" count="79">
        <m/>
        <d v="1899-12-30T14:30:12"/>
        <d v="1899-12-30T13:46:23"/>
        <d v="1899-12-30T14:29:57"/>
        <d v="1899-12-30T13:27:00"/>
        <d v="1899-12-30T11:39:37"/>
        <d v="1899-12-30T12:40:37"/>
        <d v="1899-12-30T13:56:21"/>
        <d v="1899-12-30T19:03:13"/>
        <d v="1899-12-30T16:13:14"/>
        <d v="1899-12-30T16:49:22"/>
        <d v="1899-12-30T17:17:51"/>
        <d v="1899-12-30T16:13:28"/>
        <d v="1899-12-30T16:50:11"/>
        <d v="1899-12-30T18:24:48"/>
        <d v="1899-12-30T18:25:19"/>
        <d v="1899-12-30T18:25:08"/>
        <d v="1899-12-30T13:43:25"/>
        <d v="1899-12-30T13:22:02"/>
        <d v="1899-12-30T12:35:37"/>
        <s v=" "/>
        <d v="1899-12-30T12:19:59"/>
        <d v="1899-12-30T13:21:41"/>
        <d v="1899-12-30T12:56:32"/>
        <d v="1899-12-30T13:40:37"/>
        <d v="1899-12-30T14:25:41"/>
        <d v="1899-12-30T15:26:48"/>
        <d v="1899-12-30T15:04:34"/>
        <d v="1899-12-30T13:43:15"/>
        <d v="1899-12-30T15:26:32"/>
        <d v="1899-12-30T13:43:37"/>
        <d v="1899-12-30T14:35:52"/>
        <d v="1899-12-30T10:21:36"/>
        <d v="1899-12-30T10:05:30"/>
        <d v="1899-12-30T11:57:57"/>
        <d v="1899-12-30T14:36:38"/>
        <d v="1899-12-30T12:55:15"/>
        <d v="1899-12-30T10:29:50"/>
        <d v="1899-12-30T12:55:02"/>
        <d v="1899-12-30T11:11:29"/>
        <d v="1899-12-30T12:23:58"/>
        <d v="1899-12-30T16:11:15"/>
        <d v="1899-12-30T14:52:24"/>
        <d v="1899-12-30T13:35:53"/>
        <d v="1899-12-30T10:22:19"/>
        <d v="1899-12-30T11:08:19"/>
        <d v="1899-12-30T14:50:41"/>
        <d v="1899-12-30T15:30:16"/>
        <d v="1899-12-30T12:51:03"/>
        <d v="1899-12-30T11:23:14"/>
        <d v="1899-12-30T10:51:01"/>
        <d v="1899-12-30T11:52:18"/>
        <d v="1899-12-30T14:09:47"/>
        <d v="1899-12-30T13:33:41"/>
        <d v="1899-12-30T11:43:33"/>
        <d v="1899-12-30T10:13:31"/>
        <d v="1899-12-30T16:06:21"/>
        <d v="1899-12-30T14:50:58"/>
        <d v="1899-12-30T19:19:45"/>
        <d v="1899-12-30T13:30:24"/>
        <d v="1899-12-30T10:43:06"/>
        <d v="1899-12-30T11:30:11"/>
        <d v="1899-12-30T11:54:24"/>
        <d v="1899-12-30T12:40:01"/>
        <d v="1899-12-30T11:54:37"/>
        <d v="1899-12-30T10:43:21"/>
        <d v="1899-12-30T16:14:42"/>
        <d v="1899-12-30T13:55:02"/>
        <d v="1899-12-30T15:20:25"/>
        <d v="1899-12-30T13:47:00"/>
        <d v="1899-12-30T13:30:38"/>
        <d v="1899-12-30T12:54:43"/>
        <d v="1899-12-30T13:46:44"/>
        <d v="1899-12-30T14:37:08"/>
        <d v="1899-12-30T14:44:39"/>
        <d v="1899-12-30T16:24:51"/>
        <d v="1899-12-30T16:14:53"/>
        <d v="1899-12-30T15:53:27"/>
        <d v="1899-12-30T19:19:57"/>
      </sharedItems>
    </cacheField>
    <cacheField name="Водитель1" numFmtId="0">
      <sharedItems containsBlank="1" count="5">
        <m/>
        <s v="Санкаускас С. В."/>
        <s v="САМОВЫВОЗ"/>
        <s v="Абдикеримов Е. Т."/>
        <s v=" "/>
      </sharedItems>
    </cacheField>
    <cacheField name="Дата начало сборки1" numFmtId="0">
      <sharedItems containsDate="1" containsBlank="1" containsMixedTypes="1" minDate="2013-10-14T00:00:00" maxDate="2013-10-21T00:00:00"/>
    </cacheField>
    <cacheField name="Время начало сборки1" numFmtId="0">
      <sharedItems containsDate="1" containsBlank="1" containsMixedTypes="1" minDate="1899-12-30T08:48:00" maxDate="1899-12-30T19:24:25"/>
    </cacheField>
    <cacheField name="Сборщик1" numFmtId="0">
      <sharedItems containsBlank="1"/>
    </cacheField>
    <cacheField name="Сборщик2" numFmtId="0">
      <sharedItems containsBlank="1"/>
    </cacheField>
    <cacheField name="Дата окончание сборки1" numFmtId="0">
      <sharedItems containsDate="1" containsBlank="1" containsMixedTypes="1" minDate="2013-10-14T00:00:00" maxDate="2013-10-21T00:00:00"/>
    </cacheField>
    <cacheField name="Время окончание сборки1" numFmtId="0">
      <sharedItems containsDate="1" containsBlank="1" containsMixedTypes="1" minDate="1899-12-30T08:48:00" maxDate="1899-12-30T19:39:32"/>
    </cacheField>
    <cacheField name="Сборщик3" numFmtId="0">
      <sharedItems containsBlank="1"/>
    </cacheField>
    <cacheField name="Сборщик4" numFmtId="0">
      <sharedItems containsBlank="1"/>
    </cacheField>
    <cacheField name="Время сбоорки1" numFmtId="164">
      <sharedItems containsSemiMixedTypes="0" containsNonDate="0" containsDate="1" containsString="0" minDate="1899-12-30T00:00:00" maxDate="1899-12-31T00:00:00"/>
    </cacheField>
    <cacheField name="Номер документа1" numFmtId="0">
      <sharedItems/>
    </cacheField>
    <cacheField name="Адрес1" numFmtId="0">
      <sharedItems/>
    </cacheField>
    <cacheField name="ФИО" numFmtId="0">
      <sharedItems/>
    </cacheField>
    <cacheField name="Дата1" numFmtId="0">
      <sharedItems count="7">
        <s v=""/>
        <s v="14"/>
        <s v="15"/>
        <s v="16"/>
        <s v="17"/>
        <s v="18"/>
        <s v="1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4">
  <r>
    <s v="Реализация (розница) ТЗ_0001878 (14.10.13)   /  ТАРАЗ, ул.Желтоксан, уг.Желтоксан д.80а, кв.26 | 451989 (д.)  7059123588 (моб.) /  Сушарина Нина Василь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йка FRANKE,  80 правая"/>
    <n v="0"/>
    <d v="2013-10-14T00:00:00"/>
    <x v="1"/>
    <x v="1"/>
    <d v="2013-10-14T00:00:00"/>
    <d v="1899-12-30T11:34:48"/>
    <s v="БезСборки"/>
    <s v=" "/>
    <d v="2013-10-14T00:00:00"/>
    <d v="1899-12-30T11:34:48"/>
    <s v="БезСборки"/>
    <s v=" "/>
    <d v="1899-12-30T00:00:00"/>
    <s v="Реализация (розница) ТЗ_0001878 (14.10.13)   "/>
    <s v=" ТАРАЗ, ул.Желтоксан, уг.Желтоксан д.80а, кв.26 | 451989 (д.)  7059123588 (моб.)"/>
    <s v=" Сушарина Нина Васильевна (ТРЗ ЧС Сулпак (розничный магазин))"/>
    <x v="1"/>
  </r>
  <r>
    <s v="Реализация товаров ТЗ_0002444 (14.10.13)   /  ТАРАЗ, ул.1пер Байзак батыра, уг.1пер Байзак батыра д.13 А, кв. | 511686 (д.)  7711593509 (моб.)  7057370888 (конт.) /  Ералимова Барнохан Тукитжановна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Франек ДСП НФСтенка, Орех италия, Укрюг"/>
    <n v="2500"/>
    <d v="2013-10-14T00:00:00"/>
    <x v="2"/>
    <x v="1"/>
    <d v="2013-10-14T00:00:00"/>
    <d v="1899-12-30T17:52:46"/>
    <s v="Рыболов Д. Н."/>
    <s v=" "/>
    <d v="2013-10-14T00:00:00"/>
    <d v="1899-12-30T19:39:32"/>
    <s v="Рыболов Д. Н."/>
    <s v=" "/>
    <d v="1899-12-30T01:46:46"/>
    <s v="Реализация товаров ТЗ_0002444 (14.10.13)   "/>
    <s v=" ТАРАЗ, ул.1пер Байзак батыра, уг.1пер Байзак батыра д.13 А, кв. | 511686 (д.)  7711593509 (моб.)  7057370888 (конт.)"/>
    <s v=" Ералимова Барнохан Тукитжановна (ТРЗ ЧС Айдар (Розничный магазин))"/>
    <x v="1"/>
  </r>
  <r>
    <s v="Реализация товаров ТЗ_0002440 (14.10.13)   /  ТАРАЗ, ул.Желтоксан, уг.Желтоксан д.80а, кв.26 | 451989 (д.)  7059123588 (моб.) /  Сушарина Нина Василь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Жемчужина 2,6м,  Жемчуг, кух.комплект, Укрюг"/>
    <n v="1200"/>
    <d v="2013-10-14T00:00:00"/>
    <x v="3"/>
    <x v="1"/>
    <d v="2013-10-14T00:00:00"/>
    <d v="1899-12-30T15:21:53"/>
    <s v="Калиляев Ф."/>
    <s v=" "/>
    <d v="2013-10-14T00:00:00"/>
    <d v="1899-12-30T18:03:10"/>
    <s v="Калиляев Ф."/>
    <s v=" "/>
    <d v="1899-12-30T02:41:17"/>
    <s v="Реализация товаров ТЗ_0002440 (14.10.13)   "/>
    <s v=" ТАРАЗ, ул.Желтоксан, уг.Желтоксан д.80а, кв.26 | 451989 (д.)  7059123588 (моб.)"/>
    <s v=" Сушарина Нина Васильевна (ТРЗ ЧС Сулпак (розничный магазин))"/>
    <x v="1"/>
  </r>
  <r>
    <s v="     Сушка 80"/>
    <n v="0"/>
    <d v="2013-10-14T00:00:00"/>
    <x v="3"/>
    <x v="1"/>
    <d v="2013-10-14T00:00:00"/>
    <d v="1899-12-30T11:39:22"/>
    <s v="БезСборки"/>
    <s v=" "/>
    <d v="2013-10-14T00:00:00"/>
    <d v="1899-12-30T11:39:22"/>
    <s v="БезСборки"/>
    <s v=" "/>
    <d v="1899-12-30T00:00:00"/>
    <s v=""/>
    <s v=""/>
    <s v=""/>
    <x v="0"/>
  </r>
  <r>
    <s v="     Навеска и сверление отверстий (ТРЗ)"/>
    <n v="2000"/>
    <d v="2013-10-14T00:00:00"/>
    <x v="3"/>
    <x v="1"/>
    <d v="2013-10-14T00:00:00"/>
    <d v="1899-12-30T15:21:53"/>
    <s v="Калиляев Ф."/>
    <s v=" "/>
    <d v="2013-10-14T00:00:00"/>
    <d v="1899-12-30T18:03:10"/>
    <s v="Калиляев Ф."/>
    <s v=" "/>
    <d v="1899-12-30T02:41:17"/>
    <s v=""/>
    <s v=""/>
    <s v=""/>
    <x v="0"/>
  </r>
  <r>
    <s v="Реализация товаров ТЗ_0002447 (14.10.13)   /  ТАРАЗ, ул.1 пер Сенкибай, уг.1 пер Сенкибай д.12, кв. | 425134 (д.)  7015578096 (моб.) /  Будкеева Элина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тол + 4 табуретки, Белый,Мебель- Сервис"/>
    <n v="250"/>
    <d v="2013-10-14T00:00:00"/>
    <x v="4"/>
    <x v="1"/>
    <d v="2013-10-14T00:00:00"/>
    <d v="1899-12-30T13:57:00"/>
    <s v="Калиляев Ф."/>
    <s v=" "/>
    <d v="2013-10-14T00:00:00"/>
    <d v="1899-12-30T14:25:43"/>
    <s v="Калиляев Ф."/>
    <s v=" "/>
    <d v="1899-12-30T00:28:43"/>
    <s v="Реализация товаров ТЗ_0002447 (14.10.13)   "/>
    <s v=" ТАРАЗ, ул.1 пер Сенкибай, уг.1 пер Сенкибай д.12, кв. | 425134 (д.)  7015578096 (моб.)"/>
    <s v=" Будкеева Элина * (ТРЗ ЧС Сулпак (розничный магазин))"/>
    <x v="1"/>
  </r>
  <r>
    <s v="Реализация товаров ТЗ_0002445 (14.10.13)   /  ТАРАЗ, ул.Кыпшакбаева, уг.Кыпшакбаева д.26, кв. | 318086 (д.)  7017056180 (моб.) /  Абдикадирова Гуля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тул Том-Ф, бук/орех, Фресно 04, Стрый"/>
    <n v="0"/>
    <d v="2013-10-14T00:00:00"/>
    <x v="5"/>
    <x v="1"/>
    <d v="2013-10-14T00:00:00"/>
    <d v="1899-12-30T11:39:39"/>
    <s v="БезСборки"/>
    <s v=" "/>
    <d v="2013-10-14T00:00:00"/>
    <d v="1899-12-30T11:39:39"/>
    <s v="БезСборки"/>
    <s v=" "/>
    <d v="1899-12-30T00:00:00"/>
    <s v="Реализация товаров ТЗ_0002445 (14.10.13)   "/>
    <s v=" ТАРАЗ, ул.Кыпшакбаева, уг.Кыпшакбаева д.26, кв. | 318086 (д.)  7017056180 (моб.)"/>
    <s v=" Абдикадирова Гуля * (ТРЗ ЧС Сулпак (розничный магазин))"/>
    <x v="1"/>
  </r>
  <r>
    <s v="Реализация товаров ТЗ_0002446 (14.10.13)   /  ТАРАЗ, ул.Сахзавод, уг.Алемская д.4, кв. | 523283 (д.)  7771661972 (моб.) /  Берсенёв А 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Александрина - 2,6, Орех, С/г, б/м, б/п, Ружанская МФ"/>
    <n v="2500"/>
    <d v="2013-10-14T00:00:00"/>
    <x v="6"/>
    <x v="1"/>
    <d v="2013-10-14T00:00:00"/>
    <d v="1899-12-30T13:07:16"/>
    <s v="Рыболов Д. Н."/>
    <s v=" "/>
    <d v="2013-10-14T00:00:00"/>
    <d v="1899-12-30T16:59:54"/>
    <s v="Рыболов Д. Н."/>
    <s v=" "/>
    <d v="1899-12-30T03:52:38"/>
    <s v="Реализация товаров ТЗ_0002446 (14.10.13)   "/>
    <s v=" ТАРАЗ, ул.Сахзавод, уг.Алемская д.4, кв. | 523283 (д.)  7771661972 (моб.)"/>
    <s v=" Берсенёв А А (ТРЗ ЧС Сулпак (розничный магазин))"/>
    <x v="1"/>
  </r>
  <r>
    <s v="     Матрас Марсель 1.1 158*198, Прогресс"/>
    <n v="0"/>
    <d v="2013-10-14T00:00:00"/>
    <x v="6"/>
    <x v="1"/>
    <d v="2013-10-14T00:00:00"/>
    <d v="1899-12-30T11:39:45"/>
    <s v="БезСборки"/>
    <s v=" "/>
    <d v="2013-10-14T00:00:00"/>
    <d v="1899-12-30T11:39:45"/>
    <s v="БезСборки"/>
    <s v=" "/>
    <d v="1899-12-30T00:00:00"/>
    <s v=""/>
    <s v=""/>
    <s v=""/>
    <x v="0"/>
  </r>
  <r>
    <s v="     Людовик NEW - Прихожая 150 L, Каштан, Мебель-Сервис"/>
    <n v="600"/>
    <d v="2013-10-14T00:00:00"/>
    <x v="6"/>
    <x v="1"/>
    <d v="2013-10-14T00:00:00"/>
    <d v="1899-12-30T13:07:16"/>
    <s v="Рыболов Д. Н."/>
    <s v=" "/>
    <d v="2013-10-14T00:00:00"/>
    <d v="1899-12-30T16:59:54"/>
    <s v="Рыболов Д. Н."/>
    <s v=" "/>
    <d v="1899-12-30T03:52:38"/>
    <s v=""/>
    <s v=""/>
    <s v=""/>
    <x v="0"/>
  </r>
  <r>
    <s v="     Фламинго, Стол 04.02, Венге, Столлайн"/>
    <n v="300"/>
    <d v="2013-10-14T00:00:00"/>
    <x v="6"/>
    <x v="1"/>
    <d v="2013-10-14T00:00:00"/>
    <d v="1899-12-30T13:07:16"/>
    <s v="Рыболов Д. Н."/>
    <s v=" "/>
    <d v="2013-10-14T00:00:00"/>
    <d v="1899-12-30T16:59:54"/>
    <s v="Рыболов Д. Н."/>
    <s v=" "/>
    <d v="1899-12-30T03:52:38"/>
    <s v=""/>
    <s v=""/>
    <s v=""/>
    <x v="0"/>
  </r>
  <r>
    <s v="     Навеска и сверление отверстий (ТРЗ)"/>
    <n v="1000"/>
    <d v="2013-10-14T00:00:00"/>
    <x v="6"/>
    <x v="1"/>
    <d v="2013-10-14T00:00:00"/>
    <d v="1899-12-30T13:07:16"/>
    <s v="Рыболов Д. Н."/>
    <s v=" "/>
    <d v="2013-10-14T00:00:00"/>
    <d v="1899-12-30T16:59:54"/>
    <s v="Рыболов Д. Н."/>
    <s v=" "/>
    <d v="1899-12-30T03:52:38"/>
    <s v=""/>
    <s v=""/>
    <s v=""/>
    <x v="0"/>
  </r>
  <r>
    <s v="Реализация товаров ТЗ_0002453 (14.10.13) САМОВЫВОЗ /  , ул., уг. д., кв. |  (д.)  7025300665 (моб.)  7027402060 (конт.) /  Аскар Динара Кенжебаевна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орона Бирюза 2,0 с пеналом, КОМПЛЕКТ,  Мебель-Сервис"/>
    <n v="900"/>
    <d v="2013-10-14T00:00:00"/>
    <x v="7"/>
    <x v="2"/>
    <d v="2013-10-15T00:00:00"/>
    <d v="1899-12-30T14:18:08"/>
    <s v="Калиляев Ф."/>
    <s v=" "/>
    <d v="2013-10-15T00:00:00"/>
    <d v="1899-12-30T14:18:08"/>
    <s v="Калиляев Ф."/>
    <s v=" "/>
    <d v="1899-12-30T00:00:00"/>
    <s v="Реализация товаров ТЗ_0002453 (14.10.13) САМОВЫВОЗ "/>
    <s v=" , ул., уг. д., кв. |  (д.)  7025300665 (моб.)  7027402060 (конт.)"/>
    <s v=" Аскар Динара Кенжебаевна (ТРЗ ЧС Айдар (Розничный магазин))"/>
    <x v="1"/>
  </r>
  <r>
    <s v="Реализация (розница) ТЗ_0001879 (14.10.13)   /  ТАРАЗ, ул.Койгельды, уг.Койгельды д.180, кв.20 | 430680 (д.)  7775075251 (моб.) /  Файзулина Р Ю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Рим, Стенка, Венге/Белый, Мебель-Сервис"/>
    <n v="2500"/>
    <d v="2013-10-14T00:00:00"/>
    <x v="8"/>
    <x v="1"/>
    <d v="2013-10-15T00:00:00"/>
    <d v="1899-12-30T08:48:00"/>
    <s v="Калиляев Ф."/>
    <s v=" "/>
    <d v="2013-10-15T00:00:00"/>
    <d v="1899-12-30T08:48:00"/>
    <s v="Калиляев Ф."/>
    <s v=" "/>
    <d v="1899-12-30T00:00:00"/>
    <s v="Реализация (розница) ТЗ_0001879 (14.10.13)   "/>
    <s v=" ТАРАЗ, ул.Койгельды, уг.Койгельды д.180, кв.20 | 430680 (д.)  7775075251 (моб.)"/>
    <s v=" Файзулина Р Ю (ТРЗ ЧС Сулпак (розничный магазин))"/>
    <x v="1"/>
  </r>
  <r>
    <s v="Реализация товаров ТЗ_0002443 (14.10.13)   /  ТАРАЗ, ул.массив  Коктем, уг.массив  Коктем д.0, кв. |  (д.)  7758678336 (моб.)  7789116717 (конт.) /  Нурпеисов Бахтияр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Берта - Шкаф, Орех канадский, VMV"/>
    <n v="1000"/>
    <d v="2013-10-14T00:00:00"/>
    <x v="9"/>
    <x v="3"/>
    <d v="2013-10-14T00:00:00"/>
    <d v="1899-12-30T17:34:32"/>
    <s v="Каюмов А. Т."/>
    <s v=" "/>
    <d v="2013-10-15T00:00:00"/>
    <d v="1899-12-30T10:49:19"/>
    <s v="Каюмов А. Т."/>
    <s v=" "/>
    <d v="1899-12-30T03:55:28"/>
    <s v="Реализация товаров ТЗ_0002443 (14.10.13)   "/>
    <s v=" ТАРАЗ, ул.массив  Коктем, уг.массив  Коктем д.0, кв. |  (д.)  7758678336 (моб.)  7789116717 (конт.)"/>
    <s v=" Нурпеисов Бахтияр * (ТРЗ ЧС Сулпак (розничный магазин))"/>
    <x v="1"/>
  </r>
  <r>
    <s v="     Корона Бирюза 2,0 с пеналом, КОМПЛЕКТ,  Мебель-Сервис"/>
    <n v="900"/>
    <d v="2013-10-14T00:00:00"/>
    <x v="9"/>
    <x v="3"/>
    <d v="2013-10-14T00:00:00"/>
    <d v="1899-12-30T17:34:32"/>
    <s v="Каюмов А. Т."/>
    <s v=" "/>
    <d v="2013-10-15T00:00:00"/>
    <d v="1899-12-30T10:49:19"/>
    <s v="Каюмов А. Т."/>
    <s v=" "/>
    <d v="1899-12-30T03:55:28"/>
    <s v=""/>
    <s v=""/>
    <s v=""/>
    <x v="0"/>
  </r>
  <r>
    <s v="     Сушка 80"/>
    <n v="0"/>
    <d v="2013-10-14T00:00:00"/>
    <x v="9"/>
    <x v="3"/>
    <d v="2013-10-14T00:00:00"/>
    <d v="1899-12-30T15:37:51"/>
    <s v="БезСборки"/>
    <s v=" "/>
    <d v="2013-10-14T00:00:00"/>
    <d v="1899-12-30T15:37:51"/>
    <s v="БезСборки"/>
    <s v=" "/>
    <d v="1899-12-30T00:00:00"/>
    <s v=""/>
    <s v=""/>
    <s v=""/>
    <x v="0"/>
  </r>
  <r>
    <s v="     Навеска и сверление отверстий (ТРЗ)"/>
    <n v="1500"/>
    <d v="2013-10-14T00:00:00"/>
    <x v="9"/>
    <x v="3"/>
    <d v="2013-10-14T00:00:00"/>
    <d v="1899-12-30T17:34:32"/>
    <s v="Каюмов А. Т."/>
    <s v=" "/>
    <d v="2013-10-15T00:00:00"/>
    <d v="1899-12-30T10:49:19"/>
    <s v="Каюмов А. Т."/>
    <s v=" "/>
    <d v="1899-12-30T03:55:28"/>
    <s v=""/>
    <s v=""/>
    <s v=""/>
    <x v="0"/>
  </r>
  <r>
    <s v="Реализация товаров ТЗ_0002442 (14.10.13)   /  ТАРАЗ, ул.13 мкр, уг.13 мкр д.6, кв.22 |  (д.)  7079124949 (моб.) /  Абдраимов Санжар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орона Кальвадос 2,6 КОМПЛЕКТ, Мебель-Сервис"/>
    <n v="1200"/>
    <d v="2013-10-14T00:00:00"/>
    <x v="10"/>
    <x v="3"/>
    <d v="2013-10-14T00:00:00"/>
    <d v="1899-12-30T16:59:15"/>
    <s v="Решетников А. А."/>
    <s v=" "/>
    <d v="2013-10-15T00:00:00"/>
    <d v="1899-12-30T09:47:20"/>
    <s v="Решетников А. А."/>
    <s v=" "/>
    <d v="1899-12-30T04:30:45"/>
    <s v="Реализация товаров ТЗ_0002442 (14.10.13)   "/>
    <s v=" ТАРАЗ, ул.13 мкр, уг.13 мкр д.6, кв.22 |  (д.)  7079124949 (моб.)"/>
    <s v=" Абдраимов Санжар * (ТРЗ ЧС Сулпак (розничный магазин))"/>
    <x v="1"/>
  </r>
  <r>
    <s v="     Стел с антресолью- прихожая, Венге, VMV"/>
    <n v="1000"/>
    <d v="2013-10-14T00:00:00"/>
    <x v="10"/>
    <x v="3"/>
    <d v="2013-10-14T00:00:00"/>
    <d v="1899-12-30T16:59:15"/>
    <s v="Решетников А. А."/>
    <s v=" "/>
    <d v="2013-10-15T00:00:00"/>
    <d v="1899-12-30T09:47:20"/>
    <s v="Решетников А. А."/>
    <s v=" "/>
    <d v="1899-12-30T04:30:45"/>
    <s v=""/>
    <s v=""/>
    <s v=""/>
    <x v="0"/>
  </r>
  <r>
    <s v="     Навеска и сверление отверстий (ТРЗ)"/>
    <n v="2000"/>
    <d v="2013-10-14T00:00:00"/>
    <x v="10"/>
    <x v="3"/>
    <d v="2013-10-14T00:00:00"/>
    <d v="1899-12-30T16:59:15"/>
    <s v="Решетников А. А."/>
    <s v=" "/>
    <d v="2013-10-15T00:00:00"/>
    <d v="1899-12-30T09:47:20"/>
    <s v="Решетников А. А."/>
    <s v=" "/>
    <d v="1899-12-30T04:30:45"/>
    <s v=""/>
    <s v=""/>
    <s v=""/>
    <x v="0"/>
  </r>
  <r>
    <s v="Реализация товаров ТЗ_0002441 (14.10.13)   /  ТАРАЗ, ул.2 мкр, уг.2 мкр д.41, кв.43 | 342965 (д.)  7774052400 (моб.) /  Учебаева Райкуль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рмен Желто/Черный, 2,6 КОМПЛЕКТ, Мебель-Сервис"/>
    <n v="1200"/>
    <d v="2013-10-14T00:00:00"/>
    <x v="11"/>
    <x v="3"/>
    <d v="2013-10-15T00:00:00"/>
    <d v="1899-12-30T10:14:26"/>
    <s v="Решетников А. А."/>
    <s v=" "/>
    <d v="2013-10-15T00:00:00"/>
    <d v="1899-12-30T11:45:36"/>
    <s v="Решетников А. А."/>
    <s v=" "/>
    <d v="1899-12-30T01:31:10"/>
    <s v="Реализация товаров ТЗ_0002441 (14.10.13)   "/>
    <s v=" ТАРАЗ, ул.2 мкр, уг.2 мкр д.41, кв.43 | 342965 (д.)  7774052400 (моб.)"/>
    <s v=" Учебаева Райкуль * (ТРЗ ЧС Сулпак (розничный магазин))"/>
    <x v="1"/>
  </r>
  <r>
    <s v="     Навеска и сверление отверстий (ТРЗ)"/>
    <n v="2000"/>
    <d v="2013-10-14T00:00:00"/>
    <x v="11"/>
    <x v="3"/>
    <d v="2013-10-15T00:00:00"/>
    <d v="1899-12-30T10:14:26"/>
    <s v="Решетников А. А."/>
    <s v=" "/>
    <d v="2013-10-15T00:00:00"/>
    <d v="1899-12-30T11:45:36"/>
    <s v="Решетников А. А."/>
    <s v=" "/>
    <d v="1899-12-30T01:31:10"/>
    <s v=""/>
    <s v=""/>
    <s v=""/>
    <x v="0"/>
  </r>
  <r>
    <s v="Реализация (розница) ТЗ_0001882 (14.10.13)   /  ТАРАЗ, ул.массив  Коктем, уг.массив  Коктем д.0, кв. |  (д.)  7758678336 (моб.)  7789116717 (конт.) /  Нурпеисов Бахтияр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йка FRANKE,  80 правая"/>
    <n v="0"/>
    <d v="2013-10-14T00:00:00"/>
    <x v="12"/>
    <x v="3"/>
    <d v="2013-10-14T00:00:00"/>
    <d v="1899-12-30T15:48:59"/>
    <s v="БезСборки"/>
    <s v=" "/>
    <d v="2013-10-14T00:00:00"/>
    <d v="1899-12-30T15:48:59"/>
    <s v="БезСборки"/>
    <s v=" "/>
    <d v="1899-12-30T00:00:00"/>
    <s v="Реализация (розница) ТЗ_0001882 (14.10.13)   "/>
    <s v=" ТАРАЗ, ул.массив  Коктем, уг.массив  Коктем д.0, кв. |  (д.)  7758678336 (моб.)  7789116717 (конт.)"/>
    <s v=" Нурпеисов Бахтияр * (ТРЗ ЧС Сулпак (розничный магазин))"/>
    <x v="1"/>
  </r>
  <r>
    <s v="Реализация (розница) ТЗ_0001881 (14.10.13) БЕЗ СБОРКИ /  ТАРАЗ, ул.13 мкр, уг.13 мкр д.6, кв.22 |  (д.)  7079124949 (моб.) /  Абдраимов Санжар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йка FRANKE,  80 правая"/>
    <n v="0"/>
    <d v="2013-10-14T00:00:00"/>
    <x v="13"/>
    <x v="3"/>
    <d v="2013-10-14T00:00:00"/>
    <d v="1899-12-30T15:49:20"/>
    <s v="БезСборки"/>
    <s v=" "/>
    <d v="2013-10-14T00:00:00"/>
    <d v="1899-12-30T15:49:20"/>
    <s v="БезСборки"/>
    <s v=" "/>
    <d v="1899-12-30T00:00:00"/>
    <s v="Реализация (розница) ТЗ_0001881 (14.10.13) БЕЗ СБОРКИ "/>
    <s v=" ТАРАЗ, ул.13 мкр, уг.13 мкр д.6, кв.22 |  (д.)  7079124949 (моб.)"/>
    <s v=" Абдраимов Санжар * (ТРЗ ЧС Сулпак (розничный магазин))"/>
    <x v="1"/>
  </r>
  <r>
    <s v="Реализация (розница) ТЗ_0001876 (14.10.13)   /  ТАРАЗ, ул.10 мкр, уг.10 мкр д.11, кв.150 | 573543 (д.)  7771054623 (моб.) /  Опарина О В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НСТ Люсси, кат.6, Диван, НСТ Альянс"/>
    <n v="100"/>
    <d v="2013-10-14T00:00:00"/>
    <x v="14"/>
    <x v="3"/>
    <d v="2013-10-14T00:00:00"/>
    <d v="1899-12-30T18:29:31"/>
    <s v="Чаушев К."/>
    <s v=" "/>
    <d v="2013-10-14T00:00:00"/>
    <d v="1899-12-30T18:29:31"/>
    <s v="Чаушев К."/>
    <s v=" "/>
    <d v="1899-12-30T00:00:00"/>
    <s v="Реализация (розница) ТЗ_0001876 (14.10.13)   "/>
    <s v=" ТАРАЗ, ул.10 мкр, уг.10 мкр д.11, кв.150 | 573543 (д.)  7771054623 (моб.)"/>
    <s v=" Опарина О В (ТРЗ ЧС Сулпак (розничный магазин))"/>
    <x v="1"/>
  </r>
  <r>
    <s v="Реализация (розница) ТЗ_0001877 (14.10.13)   /  ТАРАЗ, ул.10 мкр, уг.10 мкр д.25А, кв.31 | 312942 (д.)  7774679988 (моб.) /  Джарасова Д М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Прогресс, Шейх Люкс кат.2 прага2/рекс901 пр, Див угловой"/>
    <n v="200"/>
    <d v="2013-10-14T00:00:00"/>
    <x v="15"/>
    <x v="3"/>
    <d v="2013-10-14T00:00:00"/>
    <d v="1899-12-30T18:29:49"/>
    <s v="Чаушев К."/>
    <s v=" "/>
    <d v="2013-10-14T00:00:00"/>
    <d v="1899-12-30T18:29:49"/>
    <s v="Чаушев К."/>
    <s v=" "/>
    <d v="1899-12-30T00:00:00"/>
    <s v="Реализация (розница) ТЗ_0001877 (14.10.13)   "/>
    <s v=" ТАРАЗ, ул.10 мкр, уг.10 мкр д.25А, кв.31 | 312942 (д.)  7774679988 (моб.)"/>
    <s v=" Джарасова Д М (ТРЗ ЧС Сулпак (розничный магазин))"/>
    <x v="1"/>
  </r>
  <r>
    <s v="Реализация (розница) ТЗ_0001880 (14.10.13)   /  ТАРАЗ, ул.4 мкр, уг.4 мкр д.5, кв.14 | 71057 (д.)  7014842792 (моб.) /  Пак Наталья .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МСВ, Цезарь - Диван, Томас, Корич. беж/Корич кожа, М-С"/>
    <n v="500"/>
    <d v="2013-10-14T00:00:00"/>
    <x v="16"/>
    <x v="3"/>
    <d v="2013-10-14T00:00:00"/>
    <d v="1899-12-30T18:29:16"/>
    <s v="Чаушев К."/>
    <s v=" "/>
    <d v="2013-10-14T00:00:00"/>
    <d v="1899-12-30T18:29:16"/>
    <s v="Чаушев К."/>
    <s v=" "/>
    <d v="1899-12-30T00:00:00"/>
    <s v="Реализация (розница) ТЗ_0001880 (14.10.13)   "/>
    <s v=" ТАРАЗ, ул.4 мкр, уг.4 мкр д.5, кв.14 | 71057 (д.)  7014842792 (моб.)"/>
    <s v=" Пак Наталья . (ТРЗ ЧС Сулпак (розничный магазин))"/>
    <x v="1"/>
  </r>
  <r>
    <s v="Реализация (розница) ТЗ_0001886 (15.10.13)   /  ТАРАЗ, ул.11 мкр, уг.11 мкр д.23, кв.23 |  (д.)  7023900976 (моб.)  7789259233 (конт.) /  Ниязова Гульбану ,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Тип-2 Люкс Угол+стол+2 таб. кожзам, бук, Фортуна-М"/>
    <n v="500"/>
    <d v="2013-10-15T00:00:00"/>
    <x v="17"/>
    <x v="3"/>
    <d v="2013-10-15T00:00:00"/>
    <d v="1899-12-30T13:57:43"/>
    <s v="БезСборки"/>
    <s v=" "/>
    <d v="2013-10-15T00:00:00"/>
    <d v="1899-12-30T13:57:43"/>
    <s v="БезСборки"/>
    <s v=" "/>
    <d v="1899-12-30T00:00:00"/>
    <s v="Реализация (розница) ТЗ_0001886 (15.10.13)   "/>
    <s v=" ТАРАЗ, ул.11 мкр, уг.11 мкр д.23, кв.23 |  (д.)  7023900976 (моб.)  7789259233 (конт.)"/>
    <s v=" Ниязова Гульбану , (ТРЗ ЧС Сулпак (розничный магазин))"/>
    <x v="2"/>
  </r>
  <r>
    <s v="Реализация (розница) ТЗ_0001887 (15.10.13)   /  ТАРАЗ, ул.Сарсенбаева, уг.Сарсенбаева д.3, кв.15 | 451861 (д.)  7759817385 (моб.) /  Нурбаева М М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йка FRANKE,  80 левая"/>
    <n v="0"/>
    <d v="2013-10-15T00:00:00"/>
    <x v="18"/>
    <x v="3"/>
    <d v="2013-10-15T00:00:00"/>
    <d v="1899-12-30T10:53:57"/>
    <s v="БезСборки"/>
    <s v=" "/>
    <d v="2013-10-15T00:00:00"/>
    <d v="1899-12-30T10:53:57"/>
    <s v="БезСборки"/>
    <s v=" "/>
    <d v="1899-12-30T00:00:00"/>
    <s v="Реализация (розница) ТЗ_0001887 (15.10.13)   "/>
    <s v=" ТАРАЗ, ул.Сарсенбаева, уг.Сарсенбаева д.3, кв.15 | 451861 (д.)  7759817385 (моб.)"/>
    <s v=" Нурбаева М М (ТРЗ ЧС Сулпак (розничный магазин))"/>
    <x v="2"/>
  </r>
  <r>
    <s v="Реализация (розница) ТЗ_0001885 (15.10.13)   /  ТАРАЗ, ул.Баженова, уг.Баженова д.19, кв. | 562861 (д.)  7026627776 (моб.) /  Керимбаев Ербол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МСВ, Сатурн - Тапчан, Паджеро, Коричн, Мебель-Сервис"/>
    <n v="500"/>
    <d v="2013-10-15T00:00:00"/>
    <x v="19"/>
    <x v="3"/>
    <d v="2013-10-15T00:00:00"/>
    <d v="1899-12-30T12:43:27"/>
    <s v="Чаушев К."/>
    <s v=" "/>
    <d v="2013-10-15T00:00:00"/>
    <d v="1899-12-30T12:43:27"/>
    <s v="Чаушев К."/>
    <s v=" "/>
    <d v="1899-12-30T00:00:00"/>
    <s v="Реализация (розница) ТЗ_0001885 (15.10.13)   "/>
    <s v=" ТАРАЗ, ул.Баженова, уг.Баженова д.19, кв. | 562861 (д.)  7026627776 (моб.)"/>
    <s v=" Керимбаев Ербол * (ТРЗ ЧС Сулпак (розничный магазин))"/>
    <x v="2"/>
  </r>
  <r>
    <s v="Реализация товаров ТЗ_0002459 (15.10.13)   /  ТАРАЗ, ул.5 мкр, уг.5 мкр д.18, кв.29 | 342706 (д.) /  Буряковская * * (Покупатели прочие (ссуды сотрудникам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4000"/>
    <s v="  .  ."/>
    <x v="20"/>
    <x v="4"/>
    <d v="2013-10-15T00:00:00"/>
    <d v="1899-12-30T11:26:10"/>
    <s v="БезСборки"/>
    <s v=" "/>
    <d v="2013-10-15T00:00:00"/>
    <d v="1899-12-30T11:26:10"/>
    <s v="БезСборки"/>
    <s v=" "/>
    <d v="1899-12-30T00:00:00"/>
    <s v="Реализация товаров ТЗ_0002459 (15.10.13)   "/>
    <s v=" ТАРАЗ, ул.5 мкр, уг.5 мкр д.18, кв.29 | 342706 (д.)"/>
    <s v=" Буряковская * * (Покупатели прочие (ссуды сотрудникам))"/>
    <x v="2"/>
  </r>
  <r>
    <s v="Реализация товаров ТЗ_0002460 (15.10.13)   /  ТАРАЗ, ул.Строительная, уг.Строительная д.37, кв. | 529596 (д.)  7053742685 (моб.) /  Сунакбаева Азиза Абубакир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1500"/>
    <s v="  .  ."/>
    <x v="20"/>
    <x v="4"/>
    <d v="2013-10-15T00:00:00"/>
    <d v="1899-12-30T11:30:31"/>
    <s v="БезСборки"/>
    <s v=" "/>
    <d v="2013-10-15T00:00:00"/>
    <d v="1899-12-30T11:30:31"/>
    <s v="БезСборки"/>
    <s v=" "/>
    <d v="1899-12-30T00:00:00"/>
    <s v="Реализация товаров ТЗ_0002460 (15.10.13)   "/>
    <s v=" ТАРАЗ, ул.Строительная, уг.Строительная д.37, кв. | 529596 (д.)  7053742685 (моб.)"/>
    <s v=" Сунакбаева Азиза Абубакировна (ТРЗ ЧС Сулпак (розничный магазин))"/>
    <x v="2"/>
  </r>
  <r>
    <s v="Реализация товаров ТЗ_0002461 (15.10.13)   /  ТАРАЗ, ул.5 мкр, уг.5 мкр д.23, кв.69 |  (д.)  574507 (моб.) /  Федорова С А (Покупатели прочие (ссуды сотрудникам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1500"/>
    <s v="  .  ."/>
    <x v="20"/>
    <x v="4"/>
    <d v="2013-10-15T00:00:00"/>
    <d v="1899-12-30T11:31:49"/>
    <s v="БезСборки"/>
    <s v=" "/>
    <d v="2013-10-15T00:00:00"/>
    <d v="1899-12-30T11:31:49"/>
    <s v="БезСборки"/>
    <s v=" "/>
    <d v="1899-12-30T00:00:00"/>
    <s v="Реализация товаров ТЗ_0002461 (15.10.13)   "/>
    <s v=" ТАРАЗ, ул.5 мкр, уг.5 мкр д.23, кв.69 |  (д.)  574507 (моб.)"/>
    <s v=" Федорова С А (Покупатели прочие (ссуды сотрудникам))"/>
    <x v="2"/>
  </r>
  <r>
    <s v="Реализация товаров ТЗ_0002462 (15.10.13)   /  ТАРАЗ, ул.Курчатова, уг.Курчатова д.5, кв. | 517421 (д.)  7058161888 (моб.) /  Сапаров Ержан Сайдулае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1000"/>
    <s v="  .  ."/>
    <x v="20"/>
    <x v="4"/>
    <d v="2013-10-15T00:00:00"/>
    <d v="1899-12-30T11:33:11"/>
    <s v="БезСборки"/>
    <s v=" "/>
    <d v="2013-10-15T00:00:00"/>
    <d v="1899-12-30T11:33:11"/>
    <s v="БезСборки"/>
    <s v=" "/>
    <d v="1899-12-30T00:00:00"/>
    <s v="Реализация товаров ТЗ_0002462 (15.10.13)   "/>
    <s v=" ТАРАЗ, ул.Курчатова, уг.Курчатова д.5, кв. | 517421 (д.)  7058161888 (моб.)"/>
    <s v=" Сапаров Ержан Сайдулаевич (ТРЗ ЧС Айдар (Розничный магазин))"/>
    <x v="2"/>
  </r>
  <r>
    <s v="Реализация товаров ТЗ_0002463 (15.10.13)   /  Чолдала с., ул.Абрикосовая, уг.Абрикосовая д.209, кв. |  (д.)  7057689696 (моб.)  7776992002 (конт.) /  Базарбаева Загира О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2000"/>
    <s v="  .  ."/>
    <x v="20"/>
    <x v="4"/>
    <d v="2013-10-15T00:00:00"/>
    <d v="1899-12-30T11:41:53"/>
    <s v="БезСборки"/>
    <s v=" "/>
    <d v="2013-10-15T00:00:00"/>
    <d v="1899-12-30T11:41:53"/>
    <s v="БезСборки"/>
    <s v=" "/>
    <d v="1899-12-30T00:00:00"/>
    <s v="Реализация товаров ТЗ_0002463 (15.10.13)   "/>
    <s v=" Чолдала с., ул.Абрикосовая, уг.Абрикосовая д.209, кв. |  (д.)  7057689696 (моб.)  7776992002 (конт.)"/>
    <s v=" Базарбаева Загира О (ТРЗ ЧС Айдар (Розничный магазин))"/>
    <x v="2"/>
  </r>
  <r>
    <s v="Реализация (розница) ТЗ_0001888 (15.10.13) САМОВЫВОЗ /  , ул., уг. д., кв. |  (д.)  7783505341 (моб.) /  Сабиев Мусан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Жемчужина 2,6м,  Жемчуг, кух.комплект, Укрюг"/>
    <n v="1200"/>
    <d v="2013-10-15T00:00:00"/>
    <x v="21"/>
    <x v="2"/>
    <d v="2013-10-16T00:00:00"/>
    <d v="1899-12-30T14:21:59"/>
    <s v="Хусейн-оглы А. А."/>
    <s v=" "/>
    <d v="2013-10-16T00:00:00"/>
    <d v="1899-12-30T14:21:59"/>
    <s v="Хусейн-оглы А. А."/>
    <s v=" "/>
    <d v="1899-12-30T00:00:00"/>
    <s v="Реализация (розница) ТЗ_0001888 (15.10.13) САМОВЫВОЗ "/>
    <s v=" , ул., уг. д., кв. |  (д.)  7783505341 (моб.)"/>
    <s v=" Сабиев Мусан * (ТРЗ ЧС Сулпак (розничный магазин))"/>
    <x v="2"/>
  </r>
  <r>
    <s v="     Мойка FRANKE,  80 правая"/>
    <n v="0"/>
    <d v="2013-10-15T00:00:00"/>
    <x v="21"/>
    <x v="2"/>
    <d v="2013-10-15T00:00:00"/>
    <d v="1899-12-30T12:19:59"/>
    <s v="БезСборки"/>
    <s v=" "/>
    <d v="2013-10-15T00:00:00"/>
    <d v="1899-12-30T12:19:59"/>
    <s v="БезСборки"/>
    <s v=" "/>
    <d v="1899-12-30T00:00:00"/>
    <s v=""/>
    <s v=""/>
    <s v=""/>
    <x v="0"/>
  </r>
  <r>
    <s v="     Аро III - Прихожая, венге,  VMV"/>
    <n v="500"/>
    <d v="2013-10-15T00:00:00"/>
    <x v="21"/>
    <x v="2"/>
    <d v="2013-10-16T00:00:00"/>
    <d v="1899-12-30T14:21:59"/>
    <s v="Хусейн-оглы А. А."/>
    <s v=" "/>
    <d v="2013-10-16T00:00:00"/>
    <d v="1899-12-30T14:21:59"/>
    <s v="Хусейн-оглы А. А."/>
    <s v=" "/>
    <d v="1899-12-30T00:00:00"/>
    <s v=""/>
    <s v=""/>
    <s v=""/>
    <x v="0"/>
  </r>
  <r>
    <s v="     Тумба для обуви №1, Дуб венге,VMV"/>
    <n v="100"/>
    <d v="2013-10-15T00:00:00"/>
    <x v="21"/>
    <x v="2"/>
    <d v="2013-10-16T00:00:00"/>
    <d v="1899-12-30T14:21:59"/>
    <s v="Хусейн-оглы А. А."/>
    <s v=" "/>
    <d v="2013-10-16T00:00:00"/>
    <d v="1899-12-30T14:21:59"/>
    <s v="Хусейн-оглы А. А."/>
    <s v=" "/>
    <d v="1899-12-30T00:00:00"/>
    <s v=""/>
    <s v=""/>
    <s v=""/>
    <x v="0"/>
  </r>
  <r>
    <s v="Реализация товаров ТЗ_0002458 (15.10.13)   /  ТАРАЗ, ул.Сарсенбаева, уг.Сарсенбаева д.3, кв.15 | 451861 (д.)  7759817385 (моб.) /  Нурбаева М М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рмен Бел./Синий, 2,6 КОМПЛЕКТ, Мебель-Сервис"/>
    <n v="1200"/>
    <d v="2013-10-15T00:00:00"/>
    <x v="22"/>
    <x v="3"/>
    <d v="2013-10-15T00:00:00"/>
    <d v="1899-12-30T13:54:49"/>
    <s v="Рыболов Д. Н."/>
    <s v=" "/>
    <d v="2013-10-15T00:00:00"/>
    <d v="1899-12-30T14:30:35"/>
    <s v="Рыболов Д. Н."/>
    <s v=" "/>
    <d v="1899-12-30T00:35:46"/>
    <s v="Реализация товаров ТЗ_0002458 (15.10.13)   "/>
    <s v=" ТАРАЗ, ул.Сарсенбаева, уг.Сарсенбаева д.3, кв.15 | 451861 (д.)  7759817385 (моб.)"/>
    <s v=" Нурбаева М М (ТРЗ ЧС Сулпак (розничный магазин))"/>
    <x v="2"/>
  </r>
  <r>
    <s v="     Навеска и сверление отверстий (ТРЗ)"/>
    <n v="2000"/>
    <d v="2013-10-15T00:00:00"/>
    <x v="22"/>
    <x v="3"/>
    <d v="2013-10-15T00:00:00"/>
    <d v="1899-12-30T13:54:49"/>
    <s v="Рыболов Д. Н."/>
    <s v=" "/>
    <d v="2013-10-15T00:00:00"/>
    <d v="1899-12-30T14:30:35"/>
    <s v="Рыболов Д. Н."/>
    <s v=" "/>
    <d v="1899-12-30T00:35:46"/>
    <s v=""/>
    <s v=""/>
    <s v=""/>
    <x v="0"/>
  </r>
  <r>
    <s v="Реализация товаров ТЗ_0002457 (15.10.13)   /  ТАРАЗ, ул.Толе би, уг.Толе би д.38, кв.15 |  (д.)  7019566101 (моб.)  7771024652 (конт.) /  Пшенов Василий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Валенсия Кровать 90 С/О, Мебель-Сервис"/>
    <n v="250"/>
    <d v="2013-10-15T00:00:00"/>
    <x v="23"/>
    <x v="3"/>
    <d v="2013-10-15T00:00:00"/>
    <d v="1899-12-30T13:09:26"/>
    <s v="Рыболов Д. Н."/>
    <s v=" "/>
    <d v="2013-10-15T00:00:00"/>
    <d v="1899-12-30T13:29:31"/>
    <s v="Рыболов Д. Н."/>
    <s v=" "/>
    <d v="1899-12-30T00:20:05"/>
    <s v="Реализация товаров ТЗ_0002457 (15.10.13)   "/>
    <s v=" ТАРАЗ, ул.Толе би, уг.Толе би д.38, кв.15 |  (д.)  7019566101 (моб.)  7771024652 (конт.)"/>
    <s v=" Пшенов Василий * (ТРЗ ЧС Сулпак (розничный магазин))"/>
    <x v="2"/>
  </r>
  <r>
    <s v="     Матрас Прогресс 41 88*198, Прогрес"/>
    <n v="0"/>
    <d v="2013-10-15T00:00:00"/>
    <x v="23"/>
    <x v="3"/>
    <d v="2013-10-15T00:00:00"/>
    <d v="1899-12-30T13:09:26"/>
    <s v="Рыболов Д. Н."/>
    <s v=" "/>
    <d v="2013-10-15T00:00:00"/>
    <d v="1899-12-30T13:29:31"/>
    <s v="Рыболов Д. Н."/>
    <s v=" "/>
    <d v="1899-12-30T00:20:05"/>
    <s v=""/>
    <s v=""/>
    <s v=""/>
    <x v="0"/>
  </r>
  <r>
    <s v="Реализация товаров ТЗ_0002464 (15.10.13) САМОВЫВОЗ /  , ул., уг. д., кв. |  (д.)  7025300665 (моб.)  7027402060 (конт.) /  Аскар Динара Кенжебаевна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2000"/>
    <s v="  .  ."/>
    <x v="20"/>
    <x v="4"/>
    <d v="2013-10-15T00:00:00"/>
    <d v="1899-12-30T14:27:06"/>
    <s v="БезСборки"/>
    <s v=" "/>
    <d v="2013-10-15T00:00:00"/>
    <d v="1899-12-30T14:27:06"/>
    <s v="БезСборки"/>
    <s v=" "/>
    <d v="1899-12-30T00:00:00"/>
    <s v="Реализация товаров ТЗ_0002464 (15.10.13) САМОВЫВОЗ "/>
    <s v=" , ул., уг. д., кв. |  (д.)  7025300665 (моб.)  7027402060 (конт.)"/>
    <s v=" Аскар Динара Кенжебаевна (ТРЗ ЧС Айдар (Розничный магазин))"/>
    <x v="2"/>
  </r>
  <r>
    <s v="Перемещение товаров ТЗ_0000512 (16.10.13)   /  ТАРАЗ, ул.Королева, уг.Королева д.45, кв. | 574507 (д.) /  Нургожаев Р 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нте дуб Ниагара, Зеркало, Анрекс"/>
    <n v="100"/>
    <d v="2013-10-16T00:00:00"/>
    <x v="24"/>
    <x v="3"/>
    <d v="2013-10-16T00:00:00"/>
    <d v="1899-12-30T14:37:15"/>
    <s v="Рыболов Д. Н."/>
    <s v=" "/>
    <d v="2013-10-16T00:00:00"/>
    <d v="1899-12-30T16:13:22"/>
    <s v="Рыболов Д. Н."/>
    <s v=" "/>
    <d v="1899-12-30T01:36:07"/>
    <s v="Перемещение товаров ТЗ_0000512 (16.10.13)   "/>
    <s v=" ТАРАЗ, ул.Королева, уг.Королева д.45, кв. | 574507 (д.)"/>
    <s v=" Нургожаев Р А (ТРЗ ЧС Сулпак (розничный магазин))"/>
    <x v="3"/>
  </r>
  <r>
    <s v="     Монте дуб Ниагара, Комод 4Я, Анрекс"/>
    <n v="370"/>
    <d v="2013-10-16T00:00:00"/>
    <x v="24"/>
    <x v="3"/>
    <d v="2013-10-16T00:00:00"/>
    <d v="1899-12-30T14:37:15"/>
    <s v="Рыболов Д. Н."/>
    <s v=" "/>
    <d v="2013-10-16T00:00:00"/>
    <d v="1899-12-30T16:13:22"/>
    <s v="Рыболов Д. Н."/>
    <s v=" "/>
    <d v="1899-12-30T01:36:07"/>
    <s v=""/>
    <s v=""/>
    <s v=""/>
    <x v="0"/>
  </r>
  <r>
    <s v="     Монте дуб Ниагара, Кровать 160, Анрекс"/>
    <n v="370"/>
    <d v="2013-10-16T00:00:00"/>
    <x v="24"/>
    <x v="3"/>
    <d v="2013-10-16T00:00:00"/>
    <d v="1899-12-30T14:37:15"/>
    <s v="Рыболов Д. Н."/>
    <s v=" "/>
    <d v="2013-10-16T00:00:00"/>
    <d v="1899-12-30T16:13:22"/>
    <s v="Рыболов Д. Н."/>
    <s v=" "/>
    <d v="1899-12-30T01:36:07"/>
    <s v=""/>
    <s v=""/>
    <s v=""/>
    <x v="0"/>
  </r>
  <r>
    <s v="     Монте дуб Ниагара, Тумба 1Я, Анрекс"/>
    <n v="400"/>
    <d v="2013-10-16T00:00:00"/>
    <x v="24"/>
    <x v="3"/>
    <d v="2013-10-16T00:00:00"/>
    <d v="1899-12-30T14:37:15"/>
    <s v="Рыболов Д. Н."/>
    <s v=" "/>
    <d v="2013-10-16T00:00:00"/>
    <d v="1899-12-30T16:13:22"/>
    <s v="Рыболов Д. Н."/>
    <s v=" "/>
    <d v="1899-12-30T01:36:07"/>
    <s v=""/>
    <s v=""/>
    <s v=""/>
    <x v="0"/>
  </r>
  <r>
    <s v="     Монте дуб Ниагара, Шкаф 4Д2Я, Анрекс"/>
    <n v="900"/>
    <d v="2013-10-16T00:00:00"/>
    <x v="24"/>
    <x v="3"/>
    <d v="2013-10-16T00:00:00"/>
    <d v="1899-12-30T14:37:15"/>
    <s v="Рыболов Д. Н."/>
    <s v=" "/>
    <d v="2013-10-16T00:00:00"/>
    <d v="1899-12-30T16:13:22"/>
    <s v="Рыболов Д. Н."/>
    <s v=" "/>
    <d v="1899-12-30T01:36:07"/>
    <s v=""/>
    <s v=""/>
    <s v=""/>
    <x v="0"/>
  </r>
  <r>
    <s v="     Опал III - Прихожая, Орех канадский, VMV"/>
    <n v="1000"/>
    <d v="2013-10-16T00:00:00"/>
    <x v="24"/>
    <x v="3"/>
    <d v="2013-10-16T00:00:00"/>
    <d v="1899-12-30T13:48:56"/>
    <s v="Решетников А. А."/>
    <s v=" "/>
    <d v="2013-10-16T00:00:00"/>
    <d v="1899-12-30T15:06:01"/>
    <s v="Решетников А. А."/>
    <s v=" "/>
    <d v="1899-12-30T01:17:05"/>
    <s v=""/>
    <s v=""/>
    <s v=""/>
    <x v="0"/>
  </r>
  <r>
    <s v="     Шейла, СТЛ.700, Вешалка торцевая, Дуб беленый, Столлайн"/>
    <n v="200"/>
    <d v="2013-10-16T00:00:00"/>
    <x v="24"/>
    <x v="3"/>
    <d v="2013-10-16T00:00:00"/>
    <d v="1899-12-30T13:48:56"/>
    <s v="Решетников А. А."/>
    <s v=" "/>
    <d v="2013-10-16T00:00:00"/>
    <d v="1899-12-30T15:06:01"/>
    <s v="Решетников А. А."/>
    <s v=" "/>
    <d v="1899-12-30T01:17:05"/>
    <s v=""/>
    <s v=""/>
    <s v=""/>
    <x v="0"/>
  </r>
  <r>
    <s v="     Турин, Венге, журнальный столик, Мебель-Сервис"/>
    <n v="250"/>
    <d v="2013-10-16T00:00:00"/>
    <x v="24"/>
    <x v="3"/>
    <d v="2013-10-16T00:00:00"/>
    <d v="1899-12-30T16:14:22"/>
    <s v="Кызылтау С. Д."/>
    <s v=" "/>
    <d v="2013-10-16T00:00:00"/>
    <d v="1899-12-30T16:14:22"/>
    <s v="Кызылтау С. Д."/>
    <s v=" "/>
    <d v="1899-12-30T00:00:00"/>
    <s v=""/>
    <s v=""/>
    <s v=""/>
    <x v="0"/>
  </r>
  <r>
    <s v="     Флорида, Венге, журнальный столик, Мебель-Сервис"/>
    <n v="250"/>
    <d v="2013-10-16T00:00:00"/>
    <x v="24"/>
    <x v="3"/>
    <d v="2013-10-16T00:00:00"/>
    <d v="1899-12-30T16:14:22"/>
    <s v="Кызылтау С. Д."/>
    <s v=" "/>
    <d v="2013-10-16T00:00:00"/>
    <d v="1899-12-30T16:14:22"/>
    <s v="Кызылтау С. Д."/>
    <s v=" "/>
    <d v="1899-12-30T00:00:00"/>
    <s v=""/>
    <s v=""/>
    <s v=""/>
    <x v="0"/>
  </r>
  <r>
    <s v="     Мойка FRANKE,  80 левая"/>
    <n v="0"/>
    <d v="2013-10-16T00:00:00"/>
    <x v="24"/>
    <x v="3"/>
    <d v="2013-10-16T00:00:00"/>
    <d v="1899-12-30T13:16:43"/>
    <s v="БезСборки"/>
    <s v=" "/>
    <d v="2013-10-16T00:00:00"/>
    <d v="1899-12-30T13:16:43"/>
    <s v="БезСборки"/>
    <s v=" "/>
    <d v="1899-12-30T00:00:00"/>
    <s v=""/>
    <s v=""/>
    <s v=""/>
    <x v="0"/>
  </r>
  <r>
    <s v="     Мойка FRANKE,  80 правая"/>
    <n v="0"/>
    <d v="2013-10-16T00:00:00"/>
    <x v="24"/>
    <x v="3"/>
    <d v="2013-10-16T00:00:00"/>
    <d v="1899-12-30T13:16:43"/>
    <s v="БезСборки"/>
    <s v=" "/>
    <d v="2013-10-16T00:00:00"/>
    <d v="1899-12-30T13:16:43"/>
    <s v="БезСборки"/>
    <s v=" "/>
    <d v="1899-12-30T00:00:00"/>
    <s v=""/>
    <s v=""/>
    <s v=""/>
    <x v="0"/>
  </r>
  <r>
    <s v="Реализация товаров ТЗ_0002467 (16.10.13)   /  ТАРАЗ, ул.12 микр, уг.12 микр д.7, кв.17 | 543434 (д.)  7017582051 (моб.) /  Салимбаева Айнур -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Людовик NEW - Пенал 1dp, Каштан, Мебель-Сервис"/>
    <n v="250"/>
    <d v="2013-10-16T00:00:00"/>
    <x v="25"/>
    <x v="1"/>
    <d v="2013-10-16T00:00:00"/>
    <d v="1899-12-30T14:44:01"/>
    <s v="Калиляев Ф."/>
    <s v=" "/>
    <d v="2013-10-16T00:00:00"/>
    <d v="1899-12-30T16:31:10"/>
    <s v="Калиляев Ф."/>
    <s v=" "/>
    <d v="1899-12-30T01:47:09"/>
    <s v="Реализация товаров ТЗ_0002467 (16.10.13)   "/>
    <s v=" ТАРАЗ, ул.12 микр, уг.12 микр д.7, кв.17 | 543434 (д.)  7017582051 (моб.)"/>
    <s v=" Салимбаева Айнур - (ТРЗ ЧС Сулпак (розничный магазин))"/>
    <x v="3"/>
  </r>
  <r>
    <s v="     Людовик NEW - Комод 5s/10, Каштан, Мебель-Сервис"/>
    <n v="400"/>
    <d v="2013-10-16T00:00:00"/>
    <x v="25"/>
    <x v="1"/>
    <d v="2013-10-16T00:00:00"/>
    <d v="1899-12-30T14:44:01"/>
    <s v="Калиляев Ф."/>
    <s v=" "/>
    <d v="2013-10-16T00:00:00"/>
    <d v="1899-12-30T16:31:10"/>
    <s v="Калиляев Ф."/>
    <s v=" "/>
    <d v="1899-12-30T01:47:09"/>
    <s v=""/>
    <s v=""/>
    <s v=""/>
    <x v="0"/>
  </r>
  <r>
    <s v="     Однотумбовый стол МДФ, Орех, Мебель-Сервис"/>
    <n v="400"/>
    <d v="2013-10-16T00:00:00"/>
    <x v="25"/>
    <x v="1"/>
    <d v="2013-10-16T00:00:00"/>
    <d v="1899-12-30T14:44:01"/>
    <s v="Калиляев Ф."/>
    <s v=" "/>
    <d v="2013-10-16T00:00:00"/>
    <d v="1899-12-30T16:31:10"/>
    <s v="Калиляев Ф."/>
    <s v=" "/>
    <d v="1899-12-30T01:47:09"/>
    <s v=""/>
    <s v=""/>
    <s v=""/>
    <x v="0"/>
  </r>
  <r>
    <s v="Реализация товаров ТЗ_0002466 (16.10.13)   /  ТАРАЗ, ул.7 мкр, уг.7 мкр д.15, кв.38 | 527046 (д.)  7757535844 (моб.) /  Сегезбаева Гульжан Даулеткызы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тол Классик раскладной, Стекло Оранж, Ситпарад"/>
    <n v="250"/>
    <d v="2013-10-16T00:00:00"/>
    <x v="26"/>
    <x v="1"/>
    <d v="2013-10-16T00:00:00"/>
    <d v="1899-12-30T19:06:37"/>
    <s v="Калиляев Ф."/>
    <s v=" "/>
    <d v="2013-10-16T00:00:00"/>
    <d v="1899-12-30T19:06:37"/>
    <s v="Калиляев Ф."/>
    <s v=" "/>
    <d v="1899-12-30T00:00:00"/>
    <s v="Реализация товаров ТЗ_0002466 (16.10.13)   "/>
    <s v=" ТАРАЗ, ул.7 мкр, уг.7 мкр д.15, кв.38 | 527046 (д.)  7757535844 (моб.)"/>
    <s v=" Сегезбаева Гульжан Даулеткызы (ТРЗ ЧС Сулпак (розничный магазин))"/>
    <x v="3"/>
  </r>
  <r>
    <s v="Реализация товаров ТЗ_0002465 (16.10.13)   /  ТАРАЗ, ул.4 мкр, уг.4 мкр д.23, кв.57 | 77401 (д.)  7774637161 (моб.) /  Айтпаева К Д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Джоконда - Стол 1d5s, Орех, VMV"/>
    <n v="250"/>
    <d v="2013-10-16T00:00:00"/>
    <x v="27"/>
    <x v="1"/>
    <d v="2013-10-16T00:00:00"/>
    <d v="1899-12-30T17:04:46"/>
    <s v="Калиляев Ф."/>
    <s v=" "/>
    <d v="2013-10-16T00:00:00"/>
    <d v="1899-12-30T17:54:46"/>
    <s v="Калиляев Ф."/>
    <s v=" "/>
    <d v="1899-12-30T00:50:00"/>
    <s v="Реализация товаров ТЗ_0002465 (16.10.13)   "/>
    <s v=" ТАРАЗ, ул.4 мкр, уг.4 мкр д.23, кв.57 | 77401 (д.)  7774637161 (моб.)"/>
    <s v=" Айтпаева К Д (ТРЗ ЧС Сулпак (розничный магазин))"/>
    <x v="3"/>
  </r>
  <r>
    <s v="Реализация (розница) ТЗ_0001889 (16.10.13)   /  ТАРАЗ, ул.4 мкр, уг.4 мкр д.22, кв.73 |  (д.)  7713353890 (моб.) /  Даурбаева Гульнара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Прогресс, Фиеста-В кат.1А Дан.к.кр/Дан кр, Диван-кровать"/>
    <n v="200"/>
    <d v="2013-10-16T00:00:00"/>
    <x v="28"/>
    <x v="1"/>
    <d v="2013-10-16T00:00:00"/>
    <d v="1899-12-30T13:43:15"/>
    <s v="Васильев А. В."/>
    <s v=" "/>
    <d v="2013-10-16T00:00:00"/>
    <d v="1899-12-30T13:43:15"/>
    <s v="Васильев А. В."/>
    <s v=" "/>
    <d v="1899-12-30T00:00:00"/>
    <s v="Реализация (розница) ТЗ_0001889 (16.10.13)   "/>
    <s v=" ТАРАЗ, ул.4 мкр, уг.4 мкр д.22, кв.73 |  (д.)  7713353890 (моб.)"/>
    <s v=" Даурбаева Гульнара * (ТРЗ ЧС Сулпак (розничный магазин))"/>
    <x v="3"/>
  </r>
  <r>
    <s v="Реализация (розница) ТЗ_0001890 (16.10.13)   /  ТАРАЗ, ул.7 мкр, уг.7 мкр д.15, кв.38 | 527046 (д.)  7757535844 (моб.) /  Сегезбаева Гульжан Даулеткызы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тул Стиль Мягкий, Турин Кастано, Ситпарад"/>
    <n v="0"/>
    <d v="2013-10-16T00:00:00"/>
    <x v="29"/>
    <x v="1"/>
    <d v="2013-10-16T00:00:00"/>
    <d v="1899-12-30T14:34:56"/>
    <s v="БезСборки"/>
    <s v=" "/>
    <d v="2013-10-16T00:00:00"/>
    <d v="1899-12-30T14:34:56"/>
    <s v="БезСборки"/>
    <s v=" "/>
    <d v="1899-12-30T00:00:00"/>
    <s v="Реализация (розница) ТЗ_0001890 (16.10.13)   "/>
    <s v=" ТАРАЗ, ул.7 мкр, уг.7 мкр д.15, кв.38 | 527046 (д.)  7757535844 (моб.)"/>
    <s v=" Сегезбаева Гульжан Даулеткызы (ТРЗ ЧС Сулпак (розничный магазин))"/>
    <x v="3"/>
  </r>
  <r>
    <s v="Реализация (розница) ТЗ_0001891 (16.10.13)   /  ТАРАЗ, ул.1 мкр, уг.1 мкр д.19, кв.37 | 348648 (д.)  7785705406 (моб.) /  Ли О В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Прогресс, Лагуна кат.2, Прага5/Прага10, Диван-кровать"/>
    <n v="200"/>
    <d v="2013-10-16T00:00:00"/>
    <x v="30"/>
    <x v="1"/>
    <d v="2013-10-16T00:00:00"/>
    <d v="1899-12-30T13:43:37"/>
    <s v="Васильев А. В."/>
    <s v=" "/>
    <d v="2013-10-16T00:00:00"/>
    <d v="1899-12-30T13:43:37"/>
    <s v="Васильев А. В."/>
    <s v=" "/>
    <d v="1899-12-30T00:00:00"/>
    <s v="Реализация (розница) ТЗ_0001891 (16.10.13)   "/>
    <s v=" ТАРАЗ, ул.1 мкр, уг.1 мкр д.19, кв.37 | 348648 (д.)  7785705406 (моб.)"/>
    <s v=" Ли О В (ТРЗ ЧС Сулпак (розничный магазин))"/>
    <x v="3"/>
  </r>
  <r>
    <s v="     М/М Прогресс, Лагуна кат.2 Прага5/Прага10, Кресло"/>
    <n v="0"/>
    <d v="2013-10-16T00:00:00"/>
    <x v="30"/>
    <x v="1"/>
    <d v="2013-10-16T00:00:00"/>
    <d v="1899-12-30T13:43:37"/>
    <s v="Васильев А. В."/>
    <s v=" "/>
    <d v="2013-10-16T00:00:00"/>
    <d v="1899-12-30T13:43:37"/>
    <s v="Васильев А. В."/>
    <s v=" "/>
    <d v="1899-12-30T00:00:00"/>
    <s v=""/>
    <s v=""/>
    <s v=""/>
    <x v="0"/>
  </r>
  <r>
    <s v="Реализация товаров ТЗ_0002479 (17.10.13)   /  АКбулын, ул.Жибек Жолы, уг.Жибек Жолы д.117, кв. | 336497 (д.)  7072610886 (моб.) /  Акжибекова Балжан *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авеска и сверление отверстий (ТРЗ)"/>
    <n v="2000"/>
    <s v="  .  ."/>
    <x v="20"/>
    <x v="4"/>
    <d v="2013-10-17T00:00:00"/>
    <d v="1899-12-30T10:01:08"/>
    <s v="БезСборки"/>
    <s v=" "/>
    <d v="2013-10-17T00:00:00"/>
    <d v="1899-12-30T10:01:08"/>
    <s v="БезСборки"/>
    <s v=" "/>
    <d v="1899-12-30T00:00:00"/>
    <s v="Реализация товаров ТЗ_0002479 (17.10.13)   "/>
    <s v=" АКбулын, ул.Жибек Жолы, уг.Жибек Жолы д.117, кв. | 336497 (д.)  7072610886 (моб.)"/>
    <s v=" Акжибекова Балжан * (ТРЗ ЧС Айдар (Розничный магазин))"/>
    <x v="4"/>
  </r>
  <r>
    <s v="Реализация товаров ТЗ_0002478 (17.10.13) БЕЗ СБОРКИ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ойка FRANKE,  80 правая"/>
    <n v="0"/>
    <d v="2013-10-17T00:00:00"/>
    <x v="31"/>
    <x v="3"/>
    <d v="2013-10-17T00:00:00"/>
    <d v="1899-12-30T10:09:51"/>
    <s v="БезСборки"/>
    <s v=" "/>
    <d v="2013-10-17T00:00:00"/>
    <d v="1899-12-30T10:09:51"/>
    <s v="БезСборки"/>
    <s v=" "/>
    <d v="1899-12-30T00:00:00"/>
    <s v="Реализация товаров ТЗ_0002478 (17.10.13) БЕЗ СБОРКИ "/>
    <s v=" Аса с. ТРЗ, ул.Бауыржан Момышулы, уг.Бауыржан Момышулы д.140, кв. |  (д.)  7776020629 (моб.)  7775261213 (конт.)"/>
    <s v=" Керимкулова Гаухар Амангельдиевна (ТРЗ ЧС Сулпак (розничный магазин))"/>
    <x v="4"/>
  </r>
  <r>
    <s v="Реализация товаров ТЗ_0002477 (17.10.13)   /  ТАРАЗ, ул.10 мкр, уг.10 мкр д.10, кв.140 | 573889 (д.)  7779452180 (моб.) /  Бегинжанов Нурбек О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ма - Шкаф, Орех канадский, VMV"/>
    <n v="1000"/>
    <d v="2013-10-17T00:00:00"/>
    <x v="32"/>
    <x v="3"/>
    <d v="2013-10-17T00:00:00"/>
    <d v="1899-12-30T10:49:19"/>
    <s v="Бешлиев З."/>
    <s v=" "/>
    <d v="2013-10-17T00:00:00"/>
    <d v="1899-12-30T12:15:15"/>
    <s v="Бешлиев З."/>
    <s v=" "/>
    <d v="1899-12-30T01:25:56"/>
    <s v="Реализация товаров ТЗ_0002477 (17.10.13)   "/>
    <s v=" ТАРАЗ, ул.10 мкр, уг.10 мкр д.10, кв.140 | 573889 (д.)  7779452180 (моб.)"/>
    <s v=" Бегинжанов Нурбек О (ТРЗ ЧС Сулпак (розничный магазин))"/>
    <x v="4"/>
  </r>
  <r>
    <s v="Реализация товаров ТЗ_0002476 (17.10.13)   /  ТАРАЗ, ул.Махамбета, уг.Махамбета д.56, кв. |  (д.)  7019491385 (моб.)  7713962804 (конт.) /  Смагулова Мария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Глория ЛАК 6Д,Сп.гарнитур, Береза, Мебель-Сервис"/>
    <n v="2500"/>
    <d v="2013-10-17T00:00:00"/>
    <x v="33"/>
    <x v="1"/>
    <d v="2013-10-17T00:00:00"/>
    <d v="1899-12-30T11:00:28"/>
    <s v="Решетников А. А."/>
    <s v="Рыболов Д. Н."/>
    <d v="2013-10-17T00:00:00"/>
    <d v="1899-12-30T13:08:40"/>
    <s v="Решетников А. А."/>
    <s v="Рыболов Д. Н."/>
    <d v="1899-12-30T02:08:12"/>
    <s v="Реализация товаров ТЗ_0002476 (17.10.13)   "/>
    <s v=" ТАРАЗ, ул.Махамбета, уг.Махамбета д.56, кв. |  (д.)  7019491385 (моб.)  7713962804 (конт.)"/>
    <s v=" Смагулова Мария * (ТРЗ ЧС Сулпак (розничный магазин))"/>
    <x v="4"/>
  </r>
  <r>
    <s v="     Матрас Марсель 1.1 158*198, Прогресс"/>
    <n v="0"/>
    <d v="2013-10-17T00:00:00"/>
    <x v="33"/>
    <x v="1"/>
    <d v="2013-10-17T00:00:00"/>
    <d v="1899-12-30T10:09:59"/>
    <s v="БезСборки"/>
    <s v=" "/>
    <d v="2013-10-17T00:00:00"/>
    <d v="1899-12-30T10:09:59"/>
    <s v="БезСборки"/>
    <s v=" "/>
    <d v="1899-12-30T00:00:00"/>
    <s v=""/>
    <s v=""/>
    <s v=""/>
    <x v="0"/>
  </r>
  <r>
    <s v="     Навеска и сверление отверстий (ТРЗ)"/>
    <n v="500"/>
    <d v="2013-10-17T00:00:00"/>
    <x v="33"/>
    <x v="1"/>
    <d v="2013-10-17T00:00:00"/>
    <d v="1899-12-30T11:00:28"/>
    <s v="Решетников А. А."/>
    <s v="Рыболов Д. Н."/>
    <d v="2013-10-17T00:00:00"/>
    <d v="1899-12-30T13:08:40"/>
    <s v="Решетников А. А."/>
    <s v="Рыболов Д. Н."/>
    <d v="1899-12-30T02:08:12"/>
    <s v=""/>
    <s v=""/>
    <s v=""/>
    <x v="0"/>
  </r>
  <r>
    <s v="Реализация товаров ТЗ_0002475 (17.10.13)   /  Ровное с., ул.Жамбыршы, уг.Жамбыршы д.53, кв. |  (д.)  7771011764 (моб.)  7058463626 (конт.) /  Бекежанов Канат Т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Тип-7 Угол+стол+2 таб. кожзам, ольха, Фортуна-М"/>
    <n v="500"/>
    <d v="2013-10-17T00:00:00"/>
    <x v="34"/>
    <x v="1"/>
    <d v="2013-10-17T00:00:00"/>
    <d v="1899-12-30T14:22:21"/>
    <s v="Бешлиев З."/>
    <s v=" "/>
    <d v="2013-10-17T00:00:00"/>
    <d v="1899-12-30T15:31:48"/>
    <s v="Бешлиев З."/>
    <s v=" "/>
    <d v="1899-12-30T01:09:27"/>
    <s v="Реализация товаров ТЗ_0002475 (17.10.13)   "/>
    <s v=" Ровное с., ул.Жамбыршы, уг.Жамбыршы д.53, кв. |  (д.)  7771011764 (моб.)  7058463626 (конт.)"/>
    <s v=" Бекежанов Канат Т (ТРЗ ЧС Сулпак (розничный магазин))"/>
    <x v="4"/>
  </r>
  <r>
    <s v="Реализация товаров ТЗ_0002474 (17.10.13)  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Галактика 2,6м, Лак Лилия Б/Ч, кух. комплект, Укрюг"/>
    <n v="1200"/>
    <d v="2013-10-17T00:00:00"/>
    <x v="35"/>
    <x v="3"/>
    <d v="2013-10-17T00:00:00"/>
    <d v="1899-12-30T14:37:06"/>
    <s v="Калиляев Ф."/>
    <s v=" "/>
    <d v="2013-10-17T00:00:00"/>
    <d v="1899-12-30T16:40:33"/>
    <s v="Калиляев Ф."/>
    <s v=" "/>
    <d v="1899-12-30T02:03:27"/>
    <s v="Реализация товаров ТЗ_0002474 (17.10.13)   "/>
    <s v=" Аса с. ТРЗ, ул.Бауыржан Момышулы, уг.Бауыржан Момышулы д.140, кв. |  (д.)  7776020629 (моб.)  7775261213 (конт.)"/>
    <s v=" Керимкулова Гаухар Амангельдиевна (ТРЗ ЧС Сулпак (розничный магазин))"/>
    <x v="4"/>
  </r>
  <r>
    <s v="     Навеска и сверление отверстий (ТРЗ)"/>
    <n v="2000"/>
    <d v="2013-10-17T00:00:00"/>
    <x v="35"/>
    <x v="3"/>
    <d v="2013-10-17T00:00:00"/>
    <d v="1899-12-30T14:37:06"/>
    <s v="Калиляев Ф."/>
    <s v=" "/>
    <d v="2013-10-17T00:00:00"/>
    <d v="1899-12-30T16:40:33"/>
    <s v="Калиляев Ф."/>
    <s v=" "/>
    <d v="1899-12-30T02:03:27"/>
    <s v=""/>
    <s v=""/>
    <s v=""/>
    <x v="0"/>
  </r>
  <r>
    <s v="Реализация товаров ТЗ_0002473 (17.10.13)   /  ТАРАЗ, ул.Акылбекова, уг.Акылбекова д.100, кв. | 962091 (д.)  7016400571 (моб.) /  Кунанбекова Г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Берта - Шкаф, Орех канадский, VMV"/>
    <n v="1000"/>
    <d v="2013-10-17T00:00:00"/>
    <x v="36"/>
    <x v="1"/>
    <d v="2013-10-17T00:00:00"/>
    <d v="1899-12-30T13:06:56"/>
    <s v="Каюмов А. Т."/>
    <s v=" "/>
    <d v="2013-10-17T00:00:00"/>
    <d v="1899-12-30T17:05:35"/>
    <s v="Каюмов А. Т."/>
    <s v=" "/>
    <d v="1899-12-30T03:58:39"/>
    <s v="Реализация товаров ТЗ_0002473 (17.10.13)   "/>
    <s v=" ТАРАЗ, ул.Акылбекова, уг.Акылбекова д.100, кв. | 962091 (д.)  7016400571 (моб.)"/>
    <s v=" Кунанбекова Г * (ТРЗ ЧС Сулпак (розничный магазин))"/>
    <x v="4"/>
  </r>
  <r>
    <s v="Реализация товаров ТЗ_0002472 (17.10.13)   /  ТАРАЗ, ул.Сулейманова, уг.Сулейманова д.196, кв. | 576356 (д.)  7003845401 (моб.) /  Ибраимова Назира 0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Галактика 2,6м, Синяя, кух. комплект, Укрюг"/>
    <n v="1200"/>
    <d v="2013-10-17T00:00:00"/>
    <x v="37"/>
    <x v="1"/>
    <d v="2013-10-17T00:00:00"/>
    <d v="1899-12-30T14:20:27"/>
    <s v="Решетников А. А."/>
    <s v="Рыболов Д. Н."/>
    <d v="2013-10-17T00:00:00"/>
    <d v="1899-12-30T15:48:49"/>
    <s v="Решетников А. А."/>
    <s v="Рыболов Д. Н."/>
    <d v="1899-12-30T01:28:22"/>
    <s v="Реализация товаров ТЗ_0002472 (17.10.13)   "/>
    <s v=" ТАРАЗ, ул.Сулейманова, уг.Сулейманова д.196, кв. | 576356 (д.)  7003845401 (моб.)"/>
    <s v=" Ибраимова Назира 0 (ТРЗ ЧС Сулпак (розничный магазин))"/>
    <x v="4"/>
  </r>
  <r>
    <s v="     Навеска и сверление отверстий (ТРЗ)"/>
    <n v="2000"/>
    <d v="2013-10-17T00:00:00"/>
    <x v="37"/>
    <x v="1"/>
    <d v="2013-10-17T00:00:00"/>
    <d v="1899-12-30T14:20:27"/>
    <s v="Решетников А. А."/>
    <s v="Рыболов Д. Н."/>
    <d v="2013-10-17T00:00:00"/>
    <d v="1899-12-30T15:48:49"/>
    <s v="Решетников А. А."/>
    <s v="Рыболов Д. Н."/>
    <d v="1899-12-30T01:28:22"/>
    <s v=""/>
    <s v=""/>
    <s v=""/>
    <x v="0"/>
  </r>
  <r>
    <s v="Реализация (розница) ТЗ_0001894 (17.10.13)   /  ТАРАЗ, ул.Акылбекова, уг.Акылбекова д.100, кв. | 962091 (д.)  7016400571 (моб.) /  Кунанбекова Г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пектр 1, венге св., прихожая, (ТКБ 192+МР2440+МР-21) Укрюг"/>
    <n v="1000"/>
    <d v="2013-10-17T00:00:00"/>
    <x v="38"/>
    <x v="1"/>
    <d v="2013-10-17T00:00:00"/>
    <d v="1899-12-30T13:07:10"/>
    <s v="Каюмов А. Т."/>
    <s v=" "/>
    <d v="2013-10-17T00:00:00"/>
    <d v="1899-12-30T17:05:19"/>
    <s v="Каюмов А. Т."/>
    <s v=" "/>
    <d v="1899-12-30T03:58:09"/>
    <s v="Реализация (розница) ТЗ_0001894 (17.10.13)   "/>
    <s v=" ТАРАЗ, ул.Акылбекова, уг.Акылбекова д.100, кв. | 962091 (д.)  7016400571 (моб.)"/>
    <s v=" Кунанбекова Г * (ТРЗ ЧС Сулпак (розничный магазин))"/>
    <x v="4"/>
  </r>
  <r>
    <s v="     Навеска и сверление отверстий (ТРЗ)"/>
    <n v="500"/>
    <d v="2013-10-17T00:00:00"/>
    <x v="38"/>
    <x v="1"/>
    <d v="2013-10-17T00:00:00"/>
    <d v="1899-12-30T13:07:10"/>
    <s v="Каюмов А. Т."/>
    <s v=" "/>
    <d v="2013-10-17T00:00:00"/>
    <d v="1899-12-30T17:05:19"/>
    <s v="Каюмов А. Т."/>
    <s v=" "/>
    <d v="1899-12-30T03:58:09"/>
    <s v=""/>
    <s v=""/>
    <s v=""/>
    <x v="0"/>
  </r>
  <r>
    <s v="Реализация (розница) ТЗ_0001893 (17.10.13)   /  ТАРАЗ, ул.Абая, уг.Абая д.130, кв.20 | 456754 (д.)  7004379311 (моб.) /  Суталиева Леонора Калибек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Прогресс, Шейх Люкс кат.3 альбина1/Боа43,прав,Див углов"/>
    <n v="200"/>
    <d v="2013-10-17T00:00:00"/>
    <x v="39"/>
    <x v="3"/>
    <d v="2013-10-17T00:00:00"/>
    <d v="1899-12-30T11:50:54"/>
    <s v="Чаушев К."/>
    <s v=" "/>
    <d v="2013-10-17T00:00:00"/>
    <d v="1899-12-30T11:50:54"/>
    <s v="Чаушев К."/>
    <s v=" "/>
    <d v="1899-12-30T00:00:00"/>
    <s v="Реализация (розница) ТЗ_0001893 (17.10.13)   "/>
    <s v=" ТАРАЗ, ул.Абая, уг.Абая д.130, кв.20 | 456754 (д.)  7004379311 (моб.)"/>
    <s v=" Суталиева Леонора Калибековна (ТРЗ ЧС Сулпак (розничный магазин))"/>
    <x v="4"/>
  </r>
  <r>
    <s v="Реализация (розница) ТЗ_0001899 (17.10.13) САМОВЫВОЗ /  , ул., уг. д., кв. |  (д.)  7779315942 (моб.) /  Чаушев Аслан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Юниор NEW ДСП - Детский гарнитур, Ратан ольха, Укрюг"/>
    <n v="1300"/>
    <d v="2013-10-17T00:00:00"/>
    <x v="40"/>
    <x v="2"/>
    <d v="2013-10-18T00:00:00"/>
    <d v="1899-12-30T13:41:44"/>
    <s v="Кызылтау С. Д."/>
    <s v=" "/>
    <d v="2013-10-18T00:00:00"/>
    <d v="1899-12-30T13:41:44"/>
    <s v="Кызылтау С. Д."/>
    <s v=" "/>
    <d v="1899-12-30T00:00:00"/>
    <s v="Реализация (розница) ТЗ_0001899 (17.10.13) САМОВЫВОЗ "/>
    <s v=" , ул., уг. д., кв. |  (д.)  7779315942 (моб.)"/>
    <s v=" Чаушев Аслан * (ТРЗ ЧС Сулпак (розничный магазин))"/>
    <x v="4"/>
  </r>
  <r>
    <s v="Реализация (розница) ТЗ_0001897 (17.10.13)   /  Жасоркен 1, ул.Примкулова, уг.Примкулова д.5/1, кв. |  (д.)  7712335885 (моб.)  7059989430 (конт.) /  Умирбаев Жалгас Уразо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Барбара ЛАК Яблоня 2,6, КОМПЛЕКТ, Мебель-Сервис"/>
    <n v="1200"/>
    <d v="2013-10-17T00:00:00"/>
    <x v="41"/>
    <x v="1"/>
    <d v="2013-10-17T00:00:00"/>
    <d v="1899-12-30T17:46:32"/>
    <s v="Калиляев Ф."/>
    <s v=" "/>
    <d v="2013-10-17T00:00:00"/>
    <d v="1899-12-30T18:21:20"/>
    <s v="Калиляев Ф."/>
    <s v=" "/>
    <d v="1899-12-30T00:34:48"/>
    <s v="Реализация (розница) ТЗ_0001897 (17.10.13)   "/>
    <s v=" Жасоркен 1, ул.Примкулова, уг.Примкулова д.5/1, кв. |  (д.)  7712335885 (моб.)  7059989430 (конт.)"/>
    <s v=" Умирбаев Жалгас Уразович (ТРЗ ЧС Айдар (Розничный магазин))"/>
    <x v="4"/>
  </r>
  <r>
    <s v="     Мойка FRANKE,  80 правая"/>
    <n v="0"/>
    <d v="2013-10-17T00:00:00"/>
    <x v="41"/>
    <x v="1"/>
    <d v="2013-10-17T00:00:00"/>
    <d v="1899-12-30T13:58:00"/>
    <s v="БезСборки"/>
    <s v=" "/>
    <d v="2013-10-17T00:00:00"/>
    <d v="1899-12-30T13:58:00"/>
    <s v="БезСборки"/>
    <s v=" "/>
    <d v="1899-12-30T00:00:00"/>
    <s v=""/>
    <s v=""/>
    <s v=""/>
    <x v="0"/>
  </r>
  <r>
    <s v="Реализация (розница) ТЗ_0001896 (17.10.13)   /  Аса с. ТРЗ, ул.Гагарина, уг.Гагарина д.7, кв. |  (д.)  7789878797 (моб.)  7786633393 (конт.) /  Сансизбаева Гузинат Б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орона Бирюза 2,6 с пеналом, КОМПЛЕКТ,  Мебель-Сервис"/>
    <n v="1200"/>
    <d v="2013-10-17T00:00:00"/>
    <x v="42"/>
    <x v="3"/>
    <d v="2013-10-17T00:00:00"/>
    <d v="1899-12-30T17:02:16"/>
    <s v="Калиляев Ф."/>
    <s v=" "/>
    <d v="2013-10-17T00:00:00"/>
    <d v="1899-12-30T17:46:17"/>
    <s v="Калиляев Ф."/>
    <s v=" "/>
    <d v="1899-12-30T00:44:01"/>
    <s v="Реализация (розница) ТЗ_0001896 (17.10.13)   "/>
    <s v=" Аса с. ТРЗ, ул.Гагарина, уг.Гагарина д.7, кв. |  (д.)  7789878797 (моб.)  7786633393 (конт.)"/>
    <s v=" Сансизбаева Гузинат Б (ТРЗ ЧС Айдар (Розничный магазин))"/>
    <x v="4"/>
  </r>
  <r>
    <s v="     Мойка FRANKE,  80 правая"/>
    <n v="0"/>
    <d v="2013-10-17T00:00:00"/>
    <x v="42"/>
    <x v="3"/>
    <d v="2013-10-17T00:00:00"/>
    <d v="1899-12-30T13:59:02"/>
    <s v="БезСборки"/>
    <s v=" "/>
    <d v="2013-10-17T00:00:00"/>
    <d v="1899-12-30T13:59:02"/>
    <s v="БезСборки"/>
    <s v=" "/>
    <d v="1899-12-30T00:00:00"/>
    <s v=""/>
    <s v=""/>
    <s v=""/>
    <x v="0"/>
  </r>
  <r>
    <s v="     Навеска и сверление отверстий (ТРЗ)"/>
    <n v="2000"/>
    <d v="2013-10-17T00:00:00"/>
    <x v="42"/>
    <x v="3"/>
    <d v="2013-10-17T00:00:00"/>
    <d v="1899-12-30T17:02:16"/>
    <s v="Калиляев Ф."/>
    <s v=" "/>
    <d v="2013-10-17T00:00:00"/>
    <d v="1899-12-30T17:46:17"/>
    <s v="Калиляев Ф."/>
    <s v=" "/>
    <d v="1899-12-30T00:44:01"/>
    <s v=""/>
    <s v=""/>
    <s v=""/>
    <x v="0"/>
  </r>
  <r>
    <s v="Реализация товаров ТЗ_0002493 (18.10.13)   /  Бурное село (Тараз), ул.КарлаМаркса, уг.КарлаМаркса д.83, кв. |  (д.)  7759974047 (моб.)  7755462604 (конт.) /  Кишкенебаев Нуржан Аппасович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оната - Спальный гарнитур 4Д, Венге, Мебель-Сервис"/>
    <n v="2500"/>
    <d v="2013-10-18T00:00:00"/>
    <x v="43"/>
    <x v="1"/>
    <d v="2013-10-18T00:00:00"/>
    <d v="1899-12-30T13:46:06"/>
    <s v="Решетников А. А."/>
    <s v=" "/>
    <d v="2013-10-18T00:00:00"/>
    <d v="1899-12-30T17:44:35"/>
    <s v="Решетников А. А."/>
    <s v=" "/>
    <d v="1899-12-30T03:58:29"/>
    <s v="Реализация товаров ТЗ_0002493 (18.10.13)   "/>
    <s v=" Бурное село (Тараз), ул.КарлаМаркса, уг.КарлаМаркса д.83, кв. |  (д.)  7759974047 (моб.)  7755462604 (конт.)"/>
    <s v=" Кишкенебаев Нуржан Аппасович (ТРЗ ЧС Сулпак (розничный магазин))"/>
    <x v="5"/>
  </r>
  <r>
    <s v="     Матрас Марсель 1.1 158*198, Прогресс"/>
    <n v="0"/>
    <d v="2013-10-18T00:00:00"/>
    <x v="43"/>
    <x v="1"/>
    <d v="2013-10-18T00:00:00"/>
    <d v="1899-12-30T10:28:53"/>
    <s v="БезСборки"/>
    <s v=" "/>
    <d v="2013-10-18T00:00:00"/>
    <d v="1899-12-30T10:28:53"/>
    <s v="БезСборки"/>
    <s v=" "/>
    <d v="1899-12-30T00:00:00"/>
    <s v=""/>
    <s v=""/>
    <s v=""/>
    <x v="0"/>
  </r>
  <r>
    <s v="     Перлина - Горка, (без шкафа и пенала), Венге, VMV"/>
    <n v="1200"/>
    <d v="2013-10-18T00:00:00"/>
    <x v="43"/>
    <x v="1"/>
    <d v="2013-10-18T00:00:00"/>
    <d v="1899-12-30T13:46:06"/>
    <s v="Решетников А. А."/>
    <s v=" "/>
    <d v="2013-10-18T00:00:00"/>
    <d v="1899-12-30T17:44:35"/>
    <s v="Решетников А. А."/>
    <s v=" "/>
    <d v="1899-12-30T03:58:29"/>
    <s v=""/>
    <s v=""/>
    <s v=""/>
    <x v="0"/>
  </r>
  <r>
    <s v="Реализация товаров ТЗ_0002492 (18.10.13)   /  ТАРАЗ, ул.массив Карасу, уг.массив Карасу д.15, кв.29 | 79979 (д.)  7777681973 (моб.) /  Кошкарбаев Ерлан Салмаханович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Оникс-4Н Узк, Кат.2 Титан1/Мал320,Диван угловой, Н и К"/>
    <n v="500"/>
    <d v="2013-10-18T00:00:00"/>
    <x v="44"/>
    <x v="1"/>
    <d v="2013-10-18T00:00:00"/>
    <d v="1899-12-30T10:22:36"/>
    <s v="Васильев А. В."/>
    <s v=" "/>
    <d v="2013-10-18T00:00:00"/>
    <d v="1899-12-30T10:22:36"/>
    <s v="Васильев А. В."/>
    <s v=" "/>
    <d v="1899-12-30T00:00:00"/>
    <s v="Реализация товаров ТЗ_0002492 (18.10.13)   "/>
    <s v=" ТАРАЗ, ул.массив Карасу, уг.массив Карасу д.15, кв.29 | 79979 (д.)  7777681973 (моб.)"/>
    <s v=" Кошкарбаев Ерлан Салмаханович (ТРЗ ЧС Сулпак (розничный магазин))"/>
    <x v="5"/>
  </r>
  <r>
    <s v="Реализация товаров ТЗ_0002491 (18.10.13)   /  Чайкурык, ул.Телеу, уг.Телеу д.4, кв. |  (д.)  7771742717 (моб.) /  Глубокая А. А.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Антария, Венге, 6Д, С/г б/м б/п Мебель-Сервис"/>
    <n v="2500"/>
    <d v="2013-10-18T00:00:00"/>
    <x v="45"/>
    <x v="3"/>
    <d v="2013-10-18T00:00:00"/>
    <d v="1899-12-30T11:08:41"/>
    <s v="Каюмов А. Т."/>
    <s v=" "/>
    <d v="2013-10-18T00:00:00"/>
    <d v="1899-12-30T18:34:08"/>
    <s v="Каюмов А. Т."/>
    <s v=" "/>
    <d v="1899-12-30T07:25:27"/>
    <s v="Реализация товаров ТЗ_0002491 (18.10.13)   "/>
    <s v=" Чайкурык, ул.Телеу, уг.Телеу д.4, кв. |  (д.)  7771742717 (моб.)"/>
    <s v=" Глубокая А. А. (ТРЗ ЧС Сулпак (розничный магазин))"/>
    <x v="5"/>
  </r>
  <r>
    <s v="     Матрас Марсель 1.1 158*198, Прогресс"/>
    <n v="0"/>
    <d v="2013-10-18T00:00:00"/>
    <x v="45"/>
    <x v="3"/>
    <d v="2013-10-18T00:00:00"/>
    <d v="1899-12-30T10:29:01"/>
    <s v="БезСборки"/>
    <s v=" "/>
    <d v="2013-10-18T00:00:00"/>
    <d v="1899-12-30T10:29:01"/>
    <s v="БезСборки"/>
    <s v=" "/>
    <d v="1899-12-30T00:00:00"/>
    <s v=""/>
    <s v=""/>
    <s v=""/>
    <x v="0"/>
  </r>
  <r>
    <s v="     Навеска и сверление отверстий (ТРЗ)"/>
    <n v="500"/>
    <d v="2013-10-18T00:00:00"/>
    <x v="45"/>
    <x v="3"/>
    <d v="2013-10-18T00:00:00"/>
    <d v="1899-12-30T11:08:41"/>
    <s v="Каюмов А. Т."/>
    <s v=" "/>
    <d v="2013-10-18T00:00:00"/>
    <d v="1899-12-30T18:34:08"/>
    <s v="Каюмов А. Т."/>
    <s v=" "/>
    <d v="1899-12-30T07:25:27"/>
    <s v=""/>
    <s v=""/>
    <s v=""/>
    <x v="0"/>
  </r>
  <r>
    <s v="Реализация товаров ТЗ_0002490 (18.10.13)   /  ТАРАЗ, ул.Айтиева, уг.Айтиева д.5, кв.6 | 436062 (д.)  7779652198 (моб.) /  Мырзахметов Ерлан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ПОП - Тумба для обуви kpb/12/7, Гербор"/>
    <n v="250"/>
    <d v="2013-10-18T00:00:00"/>
    <x v="46"/>
    <x v="3"/>
    <d v="2013-10-18T00:00:00"/>
    <d v="1899-12-30T15:23:39"/>
    <s v="Бешлиев З."/>
    <s v=" "/>
    <d v="2013-10-18T00:00:00"/>
    <d v="1899-12-30T15:52:01"/>
    <s v="Бешлиев З."/>
    <s v=" "/>
    <d v="1899-12-30T00:28:22"/>
    <s v="Реализация товаров ТЗ_0002490 (18.10.13)   "/>
    <s v=" ТАРАЗ, ул.Айтиева, уг.Айтиева д.5, кв.6 | 436062 (д.)  7779652198 (моб.)"/>
    <s v=" Мырзахметов Ерлан * (ТРЗ ЧС Сулпак (розничный магазин))"/>
    <x v="5"/>
  </r>
  <r>
    <s v="Реализация товаров ТЗ_0002489 (18.10.13)   /  Акбулым с. ТРЗ, ул.Жибек жолы, уг.Жибек жолы д.175, кв. |  (д.)  7771431953 (моб.)  7713311453 (конт.) /  Чаушев Бидерхан Хасано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Франек ДСП НФСтенка, Орех италия, Укрюг"/>
    <n v="2500"/>
    <d v="2013-10-18T00:00:00"/>
    <x v="47"/>
    <x v="1"/>
    <d v="2013-10-18T00:00:00"/>
    <d v="1899-12-30T15:44:31"/>
    <s v="Рыболов Д. Н."/>
    <s v=" "/>
    <d v="2013-10-18T00:00:00"/>
    <d v="1899-12-30T18:30:04"/>
    <s v="Рыболов Д. Н."/>
    <s v=" "/>
    <d v="1899-12-30T02:45:33"/>
    <s v="Реализация товаров ТЗ_0002489 (18.10.13)   "/>
    <s v=" Акбулым с. ТРЗ, ул.Жибек жолы, уг.Жибек жолы д.175, кв. |  (д.)  7771431953 (моб.)  7713311453 (конт.)"/>
    <s v=" Чаушев Бидерхан Хасанович (ТРЗ ЧС Айдар (Розничный магазин))"/>
    <x v="5"/>
  </r>
  <r>
    <s v="Реализация товаров ТЗ_0002488 (18.10.13)   /  ТАРАЗ, ул.Почтовая, уг.Почтовая д.74, кв. | 565288 (д.)  7012043061 (моб.) /  Келлер А 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МСВ, Меркурий - Тапчан, Томас, Коричневый,  М-С"/>
    <n v="500"/>
    <d v="2013-10-18T00:00:00"/>
    <x v="48"/>
    <x v="3"/>
    <d v="2013-10-18T00:00:00"/>
    <d v="1899-12-30T13:22:07"/>
    <s v="Чаушев К."/>
    <s v=" "/>
    <d v="2013-10-18T00:00:00"/>
    <d v="1899-12-30T13:22:07"/>
    <s v="Чаушев К."/>
    <s v=" "/>
    <d v="1899-12-30T00:00:00"/>
    <s v="Реализация товаров ТЗ_0002488 (18.10.13)   "/>
    <s v=" ТАРАЗ, ул.Почтовая, уг.Почтовая д.74, кв. | 565288 (д.)  7012043061 (моб.)"/>
    <s v=" Келлер А А (ТРЗ ЧС Сулпак (розничный магазин))"/>
    <x v="5"/>
  </r>
  <r>
    <s v="Реализация товаров ТЗ_0002487 (18.10.13)   /  ТАРАЗ, ул.8 мкр, уг.8 мкр д.34, кв.104 | 562031 (д.)  7774663065 (моб.) /  Кенесариев Б С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при - Тумба ТВ 110, Венге, Гербор"/>
    <n v="250"/>
    <d v="2013-10-18T00:00:00"/>
    <x v="49"/>
    <x v="1"/>
    <d v="2013-10-18T00:00:00"/>
    <d v="1899-12-30T11:30:55"/>
    <s v="Рыболов Д. Н."/>
    <s v=" "/>
    <d v="2013-10-18T00:00:00"/>
    <d v="1899-12-30T11:53:05"/>
    <s v="Рыболов Д. Н."/>
    <s v=" "/>
    <d v="1899-12-30T00:22:10"/>
    <s v="Реализация товаров ТЗ_0002487 (18.10.13)   "/>
    <s v=" ТАРАЗ, ул.8 мкр, уг.8 мкр д.34, кв.104 | 562031 (д.)  7774663065 (моб.)"/>
    <s v=" Кенесариев Б С (ТРЗ ЧС Сулпак (розничный магазин))"/>
    <x v="5"/>
  </r>
  <r>
    <s v="Реализация товаров ТЗ_0002486 (18.10.13)   /  ТАРАЗ, ул.9 мкр, уг.9 мкр д.50, кв.12 | 310289 (д.)  7012235934 (моб.)  7003422821 (конт.) /  Юсупов А В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ео 1, Стенка, Венге, Мебель-Сервис"/>
    <n v="1500"/>
    <d v="2013-10-18T00:00:00"/>
    <x v="50"/>
    <x v="1"/>
    <d v="2013-10-18T00:00:00"/>
    <d v="1899-12-30T11:07:13"/>
    <s v="Решетников А. А."/>
    <s v=" "/>
    <d v="2013-10-18T00:00:00"/>
    <d v="1899-12-30T11:58:06"/>
    <s v="Решетников А. А."/>
    <s v=" "/>
    <d v="1899-12-30T00:50:53"/>
    <s v="Реализация товаров ТЗ_0002486 (18.10.13)   "/>
    <s v=" ТАРАЗ, ул.9 мкр, уг.9 мкр д.50, кв.12 | 310289 (д.)  7012235934 (моб.)  7003422821 (конт.)"/>
    <s v=" Юсупов А В (ТРЗ ЧС Сулпак (розничный магазин))"/>
    <x v="5"/>
  </r>
  <r>
    <s v="Реализация товаров ТЗ_0002485 (18.10.13)   /  ТАРАЗ, ул.Сухамбаева, уг.Сухамбаева д.56, кв. |  (д.)  7475304334 (моб.)  7779304334 (конт.) /  Батылхан С Х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Тумба для обуви №1, Орех канадский, VMV"/>
    <n v="100"/>
    <d v="2013-10-18T00:00:00"/>
    <x v="51"/>
    <x v="3"/>
    <d v="2013-10-18T00:00:00"/>
    <d v="1899-12-30T12:26:15"/>
    <s v="Бешлиев З."/>
    <s v=" "/>
    <d v="2013-10-18T00:00:00"/>
    <d v="1899-12-30T12:39:42"/>
    <s v="Бешлиев З."/>
    <s v=" "/>
    <d v="1899-12-30T00:13:27"/>
    <s v="Реализация товаров ТЗ_0002485 (18.10.13)   "/>
    <s v=" ТАРАЗ, ул.Сухамбаева, уг.Сухамбаева д.56, кв. |  (д.)  7475304334 (моб.)  7779304334 (конт.)"/>
    <s v=" Батылхан С Х (ТРЗ ЧС Сулпак (розничный магазин))"/>
    <x v="5"/>
  </r>
  <r>
    <s v="Реализация товаров ТЗ_0002484 (18.10.13)   /  ТАРАЗ, ул.Койгельды, уг.Койгельды д.180, кв.20 | 430680 (д.)  7775075251 (моб.) /  Файзулина Р. Ю.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тел с антресолью- прихожая, Ольха, VMV"/>
    <n v="1000"/>
    <d v="2013-10-18T00:00:00"/>
    <x v="52"/>
    <x v="3"/>
    <d v="2013-10-18T00:00:00"/>
    <d v="1899-12-30T14:45:26"/>
    <s v="Бешлиев З."/>
    <s v=" "/>
    <d v="2013-10-18T00:00:00"/>
    <d v="1899-12-30T15:11:54"/>
    <s v="Бешлиев З."/>
    <s v=" "/>
    <d v="1899-12-30T00:26:28"/>
    <s v="Реализация товаров ТЗ_0002484 (18.10.13)   "/>
    <s v=" ТАРАЗ, ул.Койгельды, уг.Койгельды д.180, кв.20 | 430680 (д.)  7775075251 (моб.)"/>
    <s v=" Файзулина Р. Ю. (ТРЗ ЧС Сулпак (розничный магазин))"/>
    <x v="5"/>
  </r>
  <r>
    <s v="Реализация товаров ТЗ_0002483 (18.10.13) БЕЗ СБОРКИ /  ТАРАЗ, ул.Мирзояна, уг.Мирзояна д.3, кв. | 7712311215 (д.)  7473968634 (конт.) /  Усеинова Гаухар Умагамбетовна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Тина Нова 2,0м, Ратан орех италия, кух. комплект, Укрюг"/>
    <n v="900"/>
    <d v="2013-10-18T00:00:00"/>
    <x v="53"/>
    <x v="3"/>
    <s v="  .  ."/>
    <s v=" "/>
    <s v=" "/>
    <s v=" "/>
    <s v="  .  ."/>
    <s v=" "/>
    <s v=" "/>
    <s v=" "/>
    <d v="1899-12-30T00:00:00"/>
    <s v="Реализация товаров ТЗ_0002483 (18.10.13) БЕЗ СБОРКИ "/>
    <s v=" ТАРАЗ, ул.Мирзояна, уг.Мирзояна д.3, кв. | 7712311215 (д.)  7473968634 (конт.)"/>
    <s v=" Усеинова Гаухар Умагамбетовна (ТРЗ ЧС Айдар (Розничный магазин))"/>
    <x v="5"/>
  </r>
  <r>
    <s v="Реализация товаров ТЗ_0002482 (18.10.13)   /  ТАРАЗ, ул.6 мкр, уг.6 мкр д.10, кв.6 | 545074 (д.)  7771700175 (моб.) /  Макарова М 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Топаз - Прихожая, Орех, Мебель-Сервис"/>
    <n v="1000"/>
    <d v="2013-10-18T00:00:00"/>
    <x v="54"/>
    <x v="1"/>
    <d v="2013-10-18T00:00:00"/>
    <d v="1899-12-30T12:35:02"/>
    <s v="Рыболов Д. Н."/>
    <s v=" "/>
    <d v="2013-10-18T00:00:00"/>
    <d v="1899-12-30T13:53:03"/>
    <s v="Рыболов Д. Н."/>
    <s v=" "/>
    <d v="1899-12-30T01:18:01"/>
    <s v="Реализация товаров ТЗ_0002482 (18.10.13)   "/>
    <s v=" ТАРАЗ, ул.6 мкр, уг.6 мкр д.10, кв.6 | 545074 (д.)  7771700175 (моб.)"/>
    <s v=" Макарова М А (ТРЗ ЧС Сулпак (розничный магазин))"/>
    <x v="5"/>
  </r>
  <r>
    <s v="     Навеска и сверление отверстий (ТРЗ)"/>
    <n v="500"/>
    <d v="2013-10-18T00:00:00"/>
    <x v="54"/>
    <x v="1"/>
    <d v="2013-10-18T00:00:00"/>
    <d v="1899-12-30T12:35:02"/>
    <s v="Рыболов Д. Н."/>
    <s v=" "/>
    <d v="2013-10-18T00:00:00"/>
    <d v="1899-12-30T13:53:03"/>
    <s v="Рыболов Д. Н."/>
    <s v=" "/>
    <d v="1899-12-30T01:18:01"/>
    <s v=""/>
    <s v=""/>
    <s v=""/>
    <x v="0"/>
  </r>
  <r>
    <s v="Перемещение товаров ТЗ_0000517 (18.10.13)   /  ТАРАЗ, ул.Королева, уг.Королева д.45, кв. | 574509 (д.)  574507 (раб.) /  Федорова С Ъ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Рим, Стенка, Венге/Белый, Мебель-Сервис"/>
    <n v="2500"/>
    <d v="2013-10-19T00:00:00"/>
    <x v="55"/>
    <x v="3"/>
    <d v="2013-10-19T00:00:00"/>
    <d v="1899-12-30T10:13:31"/>
    <s v="Кызылтау С. Д."/>
    <s v=" "/>
    <d v="2013-10-19T00:00:00"/>
    <d v="1899-12-30T10:13:31"/>
    <s v="Кызылтау С. Д."/>
    <s v=" "/>
    <d v="1899-12-30T00:00:00"/>
    <s v="Перемещение товаров ТЗ_0000517 (18.10.13)   "/>
    <s v=" ТАРАЗ, ул.Королева, уг.Королева д.45, кв. | 574509 (д.)  574507 (раб.)"/>
    <s v=" Федорова С Ъ (ТРЗ ЧС Сулпак (розничный магазин))"/>
    <x v="5"/>
  </r>
  <r>
    <s v="Реализация (розница) ТЗ_0001903 (18.10.13)   /  ТАРАЗ, ул.Куйбышева, уг.Куйбышева д.28, кв. | 455103 (д.)  7052166093 (моб.) /  Касимова Е 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Людовик NEW - Прихожая 150 L, Каштан, Мебель-Сервис"/>
    <n v="600"/>
    <d v="2013-10-18T00:00:00"/>
    <x v="56"/>
    <x v="3"/>
    <d v="2013-10-18T00:00:00"/>
    <d v="1899-12-30T16:19:02"/>
    <s v="Бешлиев З."/>
    <s v=" "/>
    <d v="2013-10-18T00:00:00"/>
    <d v="1899-12-30T16:34:39"/>
    <s v="Бешлиев З."/>
    <s v=" "/>
    <d v="1899-12-30T00:15:37"/>
    <s v="Реализация (розница) ТЗ_0001903 (18.10.13)   "/>
    <s v=" ТАРАЗ, ул.Куйбышева, уг.Куйбышева д.28, кв. | 455103 (д.)  7052166093 (моб.)"/>
    <s v=" Касимова Е А (ТРЗ ЧС Сулпак (розничный магазин))"/>
    <x v="5"/>
  </r>
  <r>
    <s v="     Навеска и сверление отверстий (ТРЗ)"/>
    <n v="500"/>
    <d v="2013-10-18T00:00:00"/>
    <x v="56"/>
    <x v="3"/>
    <d v="2013-10-18T00:00:00"/>
    <d v="1899-12-30T16:19:02"/>
    <s v="Бешлиев З."/>
    <s v=" "/>
    <d v="2013-10-18T00:00:00"/>
    <d v="1899-12-30T16:34:39"/>
    <s v="Бешлиев З."/>
    <s v=" "/>
    <d v="1899-12-30T00:15:37"/>
    <s v=""/>
    <s v=""/>
    <s v=""/>
    <x v="0"/>
  </r>
  <r>
    <s v="Реализация (розница) ТЗ_0001902 (18.10.13)   /  ТАРАЗ, ул.Айтиева, уг.Айтиева д.5, кв.6 | 436062 (д.)  7779652198 (моб.) /  Мырзахметов Ерлан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МСВ, Юниор - Тапчан, Дельфин Лев,Томас,Синий, М-Сервис"/>
    <n v="0"/>
    <d v="2013-10-18T00:00:00"/>
    <x v="57"/>
    <x v="3"/>
    <d v="2013-10-18T00:00:00"/>
    <d v="1899-12-30T13:41:28"/>
    <s v="БезСборки"/>
    <s v=" "/>
    <d v="2013-10-18T00:00:00"/>
    <d v="1899-12-30T13:41:28"/>
    <s v="БезСборки"/>
    <s v=" "/>
    <d v="1899-12-30T00:00:00"/>
    <s v="Реализация (розница) ТЗ_0001902 (18.10.13)   "/>
    <s v=" ТАРАЗ, ул.Айтиева, уг.Айтиева д.5, кв.6 | 436062 (д.)  7779652198 (моб.)"/>
    <s v=" Мырзахметов Ерлан * (ТРЗ ЧС Сулпак (розничный магазин))"/>
    <x v="5"/>
  </r>
  <r>
    <s v="Реализация товаров ТЗ_0002506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Сен - С/г, кровать 140 С/О, Орех персео, VMV"/>
    <n v="1600"/>
    <d v="2013-10-19T00:00:00"/>
    <x v="58"/>
    <x v="3"/>
    <d v="2013-10-20T00:00:00"/>
    <d v="1899-12-30T10:03:47"/>
    <s v="Калиляев Ф."/>
    <s v=" "/>
    <d v="2013-10-20T00:00:00"/>
    <d v="1899-12-30T10:03:47"/>
    <s v="Калиляев Ф."/>
    <s v=" "/>
    <d v="1899-12-30T00:00:00"/>
    <s v="Реализация товаров ТЗ_0002506 (19.10.13)   "/>
    <s v=" Суханбай с., ул.Суханбаева, уг.Суханбаева д.42, кв.чс |  (д.)  7054487148 (моб.)  7781435859 (конт.)"/>
    <s v=" Матикбаева Жанар Амангельдиевна (ТРЗ ЧС Сулпак (розничный магазин))"/>
    <x v="6"/>
  </r>
  <r>
    <s v="Реализация товаров ТЗ_0002505 (19.10.13)   /  ТАРАЗ, ул.Красная зввезда село, уг.Онгарбаева д.4/2, кв. |  (д.)  7773353209 (моб.)  7710359097 (конт.) /  Егенкулова Назерке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Антария, Венге, 6Д, С/г б/м б/п Мебель-Сервис"/>
    <n v="2500"/>
    <d v="2013-10-19T00:00:00"/>
    <x v="59"/>
    <x v="3"/>
    <d v="2013-10-19T00:00:00"/>
    <d v="1899-12-30T13:42:31"/>
    <s v="Бешлиев З."/>
    <s v=" "/>
    <d v="2013-10-19T00:00:00"/>
    <d v="1899-12-30T16:39:25"/>
    <s v="Бешлиев З."/>
    <s v=" "/>
    <d v="1899-12-30T02:56:54"/>
    <s v="Реализация товаров ТЗ_0002505 (19.10.13)   "/>
    <s v=" ТАРАЗ, ул.Красная зввезда село, уг.Онгарбаева д.4/2, кв. |  (д.)  7773353209 (моб.)  7710359097 (конт.)"/>
    <s v=" Егенкулова Назерке * (ТРЗ ЧС Сулпак (розничный магазин))"/>
    <x v="6"/>
  </r>
  <r>
    <s v="     Навеска и сверление отверстий (ТРЗ)"/>
    <n v="500"/>
    <d v="2013-10-19T00:00:00"/>
    <x v="59"/>
    <x v="3"/>
    <d v="2013-10-19T00:00:00"/>
    <d v="1899-12-30T13:42:31"/>
    <s v="Бешлиев З."/>
    <s v=" "/>
    <d v="2013-10-19T00:00:00"/>
    <d v="1899-12-30T16:39:25"/>
    <s v="Бешлиев З."/>
    <s v=" "/>
    <d v="1899-12-30T02:56:54"/>
    <s v=""/>
    <s v=""/>
    <s v=""/>
    <x v="0"/>
  </r>
  <r>
    <s v="Реализация товаров ТЗ_0002501 (19.10.13)   /  ТАРАЗ, ул.8 мкр, уг.8 мкр д.35, кв.24 | 562150 (д.)  7758819818 (моб.) /  Чалбосынова Алтынай -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Глория ЛАК 6Д,Сп.гарнитур, Орех, Мебель-Сервис"/>
    <n v="2500"/>
    <d v="2013-10-19T00:00:00"/>
    <x v="60"/>
    <x v="3"/>
    <d v="2013-10-19T00:00:00"/>
    <d v="1899-12-30T11:12:06"/>
    <s v="Калиляев Ф."/>
    <s v=" "/>
    <d v="2013-10-19T00:00:00"/>
    <d v="1899-12-30T14:53:01"/>
    <s v="Калиляев Ф."/>
    <s v=" "/>
    <d v="1899-12-30T03:40:55"/>
    <s v="Реализация товаров ТЗ_0002501 (19.10.13)   "/>
    <s v=" ТАРАЗ, ул.8 мкр, уг.8 мкр д.35, кв.24 | 562150 (д.)  7758819818 (моб.)"/>
    <s v=" Чалбосынова Алтынай - (ТРЗ ЧС Сулпак (розничный магазин))"/>
    <x v="6"/>
  </r>
  <r>
    <s v="     Навеска и сверление отверстий (ТРЗ)"/>
    <n v="500"/>
    <d v="2013-10-19T00:00:00"/>
    <x v="60"/>
    <x v="3"/>
    <d v="2013-10-19T00:00:00"/>
    <d v="1899-12-30T11:12:06"/>
    <s v="Калиляев Ф."/>
    <s v=" "/>
    <d v="2013-10-19T00:00:00"/>
    <d v="1899-12-30T14:53:01"/>
    <s v="Калиляев Ф."/>
    <s v=" "/>
    <d v="1899-12-30T03:40:55"/>
    <s v=""/>
    <s v=""/>
    <s v=""/>
    <x v="0"/>
  </r>
  <r>
    <s v="Реализация товаров ТЗ_0002499 (19.10.13)   /  ТАРАЗ, ул.7 мкр, уг.7 мкр д.30, кв.24 | 77109 (д.)  7712121346 (моб.) /  Жанболатова Шамшакуль Сарсен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Юниор NEW ДСП - Детский гарнитур, Ратан ольха, Укрюг"/>
    <n v="1300"/>
    <d v="2013-10-19T00:00:00"/>
    <x v="61"/>
    <x v="3"/>
    <d v="2013-10-19T00:00:00"/>
    <d v="1899-12-30T12:48:38"/>
    <s v="Кызылтау С. Д."/>
    <s v=" "/>
    <d v="2013-10-19T00:00:00"/>
    <d v="1899-12-30T15:01:07"/>
    <s v="Кызылтау С. Д."/>
    <s v=" "/>
    <d v="1899-12-30T02:12:29"/>
    <s v="Реализация товаров ТЗ_0002499 (19.10.13)   "/>
    <s v=" ТАРАЗ, ул.7 мкр, уг.7 мкр д.30, кв.24 | 77109 (д.)  7712121346 (моб.)"/>
    <s v=" Жанболатова Шамшакуль Сарсеновна (ТРЗ ЧС Сулпак (розничный магазин))"/>
    <x v="6"/>
  </r>
  <r>
    <s v="Реализация товаров ТЗ_0002498 (19.10.13)   /  ТАРАЗ, ул.4 мкр, уг.4 мкр д.31, кв.46 | 348483 (д.)  7775076095 (моб.) /  Старухина Галина Захар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Александрина - 2,02 Орех, С/г, б/м, Ружанская МФ"/>
    <n v="2500"/>
    <d v="2013-10-19T00:00:00"/>
    <x v="62"/>
    <x v="3"/>
    <d v="2013-10-19T00:00:00"/>
    <d v="1899-12-30T15:10:30"/>
    <s v="Калиляев Ф."/>
    <s v=" "/>
    <d v="2013-10-19T00:00:00"/>
    <d v="1899-12-30T18:25:41"/>
    <s v="Калиляев Ф."/>
    <s v=" "/>
    <d v="1899-12-30T03:15:11"/>
    <s v="Реализация товаров ТЗ_0002498 (19.10.13)   "/>
    <s v=" ТАРАЗ, ул.4 мкр, уг.4 мкр д.31, кв.46 | 348483 (д.)  7775076095 (моб.)"/>
    <s v=" Старухина Галина Захаровна (ТРЗ ЧС Сулпак (розничный магазин))"/>
    <x v="6"/>
  </r>
  <r>
    <s v="     Навеска и сверление отверстий (ТРЗ)"/>
    <n v="500"/>
    <d v="2013-10-19T00:00:00"/>
    <x v="62"/>
    <x v="3"/>
    <d v="2013-10-19T00:00:00"/>
    <d v="1899-12-30T15:10:30"/>
    <s v="Калиляев Ф."/>
    <s v=" "/>
    <d v="2013-10-19T00:00:00"/>
    <d v="1899-12-30T18:25:41"/>
    <s v="Калиляев Ф."/>
    <s v=" "/>
    <d v="1899-12-30T03:15:11"/>
    <s v=""/>
    <s v=""/>
    <s v=""/>
    <x v="0"/>
  </r>
  <r>
    <s v="Реализация товаров ТЗ_0002500 (19.10.13)   /  ТАРАЗ, ул.1 мкр, уг.1 мкр д.13, кв.24 |  (д.)  7772916651 (моб.) /  Баева А. В.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Нео 1, Стенка, Венге, Мебель-Сервис"/>
    <n v="1500"/>
    <d v="2013-10-19T00:00:00"/>
    <x v="63"/>
    <x v="3"/>
    <d v="2013-10-19T00:00:00"/>
    <d v="1899-12-30T12:55:06"/>
    <s v="Рыболов Д. Н."/>
    <s v=" "/>
    <d v="2013-10-19T00:00:00"/>
    <d v="1899-12-30T13:59:09"/>
    <s v="Рыболов Д. Н."/>
    <s v=" "/>
    <d v="1899-12-30T01:04:03"/>
    <s v="Реализация товаров ТЗ_0002500 (19.10.13)   "/>
    <s v=" ТАРАЗ, ул.1 мкр, уг.1 мкр д.13, кв.24 |  (д.)  7772916651 (моб.)"/>
    <s v=" Баева А. В. (ТРЗ ЧС Сулпак (розничный магазин))"/>
    <x v="6"/>
  </r>
  <r>
    <s v="Реализация (розница) ТЗ_0001909 (19.10.13) БЕЗ СБОРКИ /  ТАРАЗ, ул.4 мкр, уг.4 мкр д.31, кв.46 | 348483 (д.)  7775076095 (моб.) /  Старухина Галина Захар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с Марсель 1.1 158*198, Прогресс"/>
    <n v="0"/>
    <d v="2013-10-19T00:00:00"/>
    <x v="64"/>
    <x v="3"/>
    <d v="2013-10-19T00:00:00"/>
    <d v="1899-12-30T11:15:20"/>
    <s v="БезСборки"/>
    <s v=" "/>
    <d v="2013-10-19T00:00:00"/>
    <d v="1899-12-30T11:15:20"/>
    <s v="БезСборки"/>
    <s v=" "/>
    <d v="1899-12-30T00:00:00"/>
    <s v="Реализация (розница) ТЗ_0001909 (19.10.13) БЕЗ СБОРКИ "/>
    <s v=" ТАРАЗ, ул.4 мкр, уг.4 мкр д.31, кв.46 | 348483 (д.)  7775076095 (моб.)"/>
    <s v=" Старухина Галина Захаровна (ТРЗ ЧС Сулпак (розничный магазин))"/>
    <x v="6"/>
  </r>
  <r>
    <s v="Реализация (розница) ТЗ_0001911 (19.10.13)   /  ТАРАЗ, ул.8 мкр, уг.8 мкр д.35, кв.24 | 562150 (д.)  7758819818 (моб.) /  Чалбосынова Алтынай -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с Сонлайн ДАХ-4 1600*2000"/>
    <n v="0"/>
    <d v="2013-10-19T00:00:00"/>
    <x v="65"/>
    <x v="3"/>
    <d v="2013-10-19T00:00:00"/>
    <d v="1899-12-30T11:15:44"/>
    <s v="БезСборки"/>
    <s v=" "/>
    <d v="2013-10-19T00:00:00"/>
    <d v="1899-12-30T11:15:44"/>
    <s v="БезСборки"/>
    <s v=" "/>
    <d v="1899-12-30T00:00:00"/>
    <s v="Реализация (розница) ТЗ_0001911 (19.10.13)   "/>
    <s v=" ТАРАЗ, ул.8 мкр, уг.8 мкр д.35, кв.24 | 562150 (д.)  7758819818 (моб.)"/>
    <s v=" Чалбосынова Алтынай - (ТРЗ ЧС Сулпак (розничный магазин))"/>
    <x v="6"/>
  </r>
  <r>
    <s v="Реализация товаров ТЗ_0002507 (19.10.13)   /  ТАРАЗ, ул.Тынышбаева, уг.Абая. д.12/3, кв. |  (д.)  7059515912 (моб.)  7055608129 (конт.) /  Синицын Виктор Владиславо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Рома  Спал гарнитур 6д, Клен, б/м, Мебель-Сервис"/>
    <n v="2500"/>
    <d v="2013-10-19T00:00:00"/>
    <x v="66"/>
    <x v="1"/>
    <d v="2013-10-19T00:00:00"/>
    <d v="1899-12-30T16:59:10"/>
    <s v="Рыболов Д. Н."/>
    <s v="Решетников А. А."/>
    <d v="2013-10-19T00:00:00"/>
    <d v="1899-12-30T19:06:17"/>
    <s v="Рыболов Д. Н."/>
    <s v="Решетников А. А."/>
    <d v="1899-12-30T02:07:07"/>
    <s v="Реализация товаров ТЗ_0002507 (19.10.13)   "/>
    <s v=" ТАРАЗ, ул.Тынышбаева, уг.Абая. д.12/3, кв. |  (д.)  7059515912 (моб.)  7055608129 (конт.)"/>
    <s v=" Синицын Виктор Владиславович (ТРЗ ЧС Айдар (Розничный магазин))"/>
    <x v="6"/>
  </r>
  <r>
    <s v="     Навеска и сверление отверстий (ТРЗ)"/>
    <n v="500"/>
    <d v="2013-10-19T00:00:00"/>
    <x v="66"/>
    <x v="1"/>
    <d v="2013-10-19T00:00:00"/>
    <d v="1899-12-30T16:59:10"/>
    <s v="Рыболов Д. Н."/>
    <s v="Решетников А. А."/>
    <d v="2013-10-19T00:00:00"/>
    <d v="1899-12-30T19:06:17"/>
    <s v="Рыболов Д. Н."/>
    <s v="Решетников А. А."/>
    <d v="1899-12-30T02:07:07"/>
    <s v=""/>
    <s v=""/>
    <s v=""/>
    <x v="0"/>
  </r>
  <r>
    <s v="Реализация товаров ТЗ_0002504 (19.10.13)   /  ТАРАЗ, ул.Караванная, уг.Караванная д.26, кв. |  (д.)  7012225640 (моб.)  7017345564 (конт.) /  Жумамбаева Г. -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Цезарь, МА-615 Тумба ТВ, Кока Бола, Столлайн"/>
    <n v="300"/>
    <d v="2013-10-19T00:00:00"/>
    <x v="67"/>
    <x v="1"/>
    <d v="2013-10-19T00:00:00"/>
    <d v="1899-12-30T14:19:01"/>
    <s v="Решетников А. А."/>
    <s v=" "/>
    <d v="2013-10-19T00:00:00"/>
    <d v="1899-12-30T14:47:10"/>
    <s v="Решетников А. А."/>
    <s v=" "/>
    <d v="1899-12-30T00:28:09"/>
    <s v="Реализация товаров ТЗ_0002504 (19.10.13)   "/>
    <s v=" ТАРАЗ, ул.Караванная, уг.Караванная д.26, кв. |  (д.)  7012225640 (моб.)  7017345564 (конт.)"/>
    <s v=" Жумамбаева Г. - (ТРЗ ЧС Сулпак (розничный магазин))"/>
    <x v="6"/>
  </r>
  <r>
    <s v="Реализация товаров ТЗ_0002503 (19.10.13)   /  ТАРАЗ, ул.Алатауская, уг.Алатауская д.18, кв. | 523659 (д.)  7057899809 (моб.) /  Кусегенова Асем Мурато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Паула береза 2,0м, КОМПЛЕКТ, Мебель-Сервис"/>
    <n v="900"/>
    <d v="2013-10-19T00:00:00"/>
    <x v="68"/>
    <x v="1"/>
    <d v="2013-10-19T00:00:00"/>
    <d v="1899-12-30T16:55:30"/>
    <s v="Каюмов А. Т."/>
    <s v=" "/>
    <d v="2013-10-20T00:00:00"/>
    <d v="1899-12-30T11:12:48"/>
    <s v="Каюмов А. Т."/>
    <s v=" "/>
    <d v="1899-12-30T04:34:30"/>
    <s v="Реализация товаров ТЗ_0002503 (19.10.13)   "/>
    <s v=" ТАРАЗ, ул.Алатауская, уг.Алатауская д.18, кв. | 523659 (д.)  7057899809 (моб.)"/>
    <s v=" Кусегенова Асем Муратовна (ТРЗ ЧС Сулпак (розничный магазин))"/>
    <x v="6"/>
  </r>
  <r>
    <s v="     Навеска и сверление отверстий (ТРЗ)"/>
    <n v="1500"/>
    <d v="2013-10-19T00:00:00"/>
    <x v="68"/>
    <x v="1"/>
    <d v="2013-10-19T00:00:00"/>
    <d v="1899-12-30T16:55:30"/>
    <s v="Каюмов А. Т."/>
    <s v=" "/>
    <d v="2013-10-20T00:00:00"/>
    <d v="1899-12-30T11:12:48"/>
    <s v="Каюмов А. Т."/>
    <s v=" "/>
    <d v="1899-12-30T04:34:30"/>
    <s v=""/>
    <s v=""/>
    <s v=""/>
    <x v="0"/>
  </r>
  <r>
    <s v="Реализация товаров ТЗ_0002502 (19.10.13)   /  ТАРАЗ, ул.1-й пер. Смоленский, уг.1-й пер. Смоленский д.6, кв. | 565778 (д.)  7785066262 (моб.) /  Потапов Тимофей Анатольевич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при - Шкаф 4D, Зебрано-африканское, Гербор"/>
    <n v="800"/>
    <d v="2013-10-19T00:00:00"/>
    <x v="69"/>
    <x v="1"/>
    <d v="2013-10-19T00:00:00"/>
    <d v="1899-12-30T15:23:42"/>
    <s v="Решетников А. А."/>
    <s v="Рыболов Д. Н."/>
    <d v="2013-10-19T00:00:00"/>
    <d v="1899-12-30T16:38:22"/>
    <s v="Решетников А. А."/>
    <s v="Рыболов Д. Н."/>
    <d v="1899-12-30T01:14:40"/>
    <s v="Реализация товаров ТЗ_0002502 (19.10.13)   "/>
    <s v=" ТАРАЗ, ул.1-й пер. Смоленский, уг.1-й пер. Смоленский д.6, кв. | 565778 (д.)  7785066262 (моб.)"/>
    <s v=" Потапов Тимофей Анатольевич (ТРЗ ЧС Сулпак (розничный магазин))"/>
    <x v="6"/>
  </r>
  <r>
    <s v="     Капри - Кровать 160 б/м, б/о,  Зебрано-африканское, Гербор"/>
    <n v="250"/>
    <d v="2013-10-19T00:00:00"/>
    <x v="69"/>
    <x v="1"/>
    <d v="2013-10-19T00:00:00"/>
    <d v="1899-12-30T15:23:42"/>
    <s v="Решетников А. А."/>
    <s v="Рыболов Д. Н."/>
    <d v="2013-10-19T00:00:00"/>
    <d v="1899-12-30T16:38:22"/>
    <s v="Решетников А. А."/>
    <s v="Рыболов Д. Н."/>
    <d v="1899-12-30T01:14:40"/>
    <s v=""/>
    <s v=""/>
    <s v=""/>
    <x v="0"/>
  </r>
  <r>
    <s v="     Капри - Комод 4s/110, Зебрано-африканское, Гербор"/>
    <n v="300"/>
    <d v="2013-10-19T00:00:00"/>
    <x v="69"/>
    <x v="1"/>
    <d v="2013-10-19T00:00:00"/>
    <d v="1899-12-30T15:23:42"/>
    <s v="Решетников А. А."/>
    <s v="Рыболов Д. Н."/>
    <d v="2013-10-19T00:00:00"/>
    <d v="1899-12-30T16:38:22"/>
    <s v="Решетников А. А."/>
    <s v="Рыболов Д. Н."/>
    <d v="1899-12-30T01:14:40"/>
    <s v=""/>
    <s v=""/>
    <s v=""/>
    <x v="0"/>
  </r>
  <r>
    <s v="Реализация (розница) ТЗ_0001914 (19.10.13)   /  ТАРАЗ, ул.Красная зввезда село, уг.Онгарбаева д.4/2, кв. |  (д.)  7773353209 (моб.)  7710359097 (конт.) /  Егенкулова Назерке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с Марсель 1.1 158*198, Прогресс"/>
    <n v="0"/>
    <d v="2013-10-19T00:00:00"/>
    <x v="70"/>
    <x v="3"/>
    <d v="2013-10-19T00:00:00"/>
    <d v="1899-12-30T13:39:31"/>
    <s v="БезСборки"/>
    <s v=" "/>
    <d v="2013-10-19T00:00:00"/>
    <d v="1899-12-30T13:39:31"/>
    <s v="БезСборки"/>
    <s v=" "/>
    <d v="1899-12-30T00:00:00"/>
    <s v="Реализация (розница) ТЗ_0001914 (19.10.13)   "/>
    <s v=" ТАРАЗ, ул.Красная зввезда село, уг.Онгарбаева д.4/2, кв. |  (д.)  7773353209 (моб.)  7710359097 (конт.)"/>
    <s v=" Егенкулова Назерке * (ТРЗ ЧС Сулпак (розничный магазин))"/>
    <x v="6"/>
  </r>
  <r>
    <s v="Реализация (розница) ТЗ_0001910 (19.10.13)   /  ТАРАЗ, ул.1 мкр, уг.1 мкр д.29, кв.57 | 347150 (д.)  7054989115 (моб.) /  Гатаулина А З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ПОП - Комод kd4s/8/11, Гербор"/>
    <n v="250"/>
    <d v="2013-10-19T00:00:00"/>
    <x v="71"/>
    <x v="3"/>
    <d v="2013-10-19T00:00:00"/>
    <d v="1899-12-30T15:03:57"/>
    <s v="Кызылтау С. Д."/>
    <s v=" "/>
    <d v="2013-10-19T00:00:00"/>
    <d v="1899-12-30T15:03:57"/>
    <s v="Кызылтау С. Д."/>
    <s v=" "/>
    <d v="1899-12-30T00:00:00"/>
    <s v="Реализация (розница) ТЗ_0001910 (19.10.13)   "/>
    <s v=" ТАРАЗ, ул.1 мкр, уг.1 мкр д.29, кв.57 | 347150 (д.)  7054989115 (моб.)"/>
    <s v=" Гатаулина А З (ТРЗ ЧС Сулпак (розничный магазин))"/>
    <x v="6"/>
  </r>
  <r>
    <s v="     ПОП - Шкаф для обуви  kd/4/6, (Прих.компл), VMV"/>
    <n v="250"/>
    <d v="2013-10-19T00:00:00"/>
    <x v="71"/>
    <x v="3"/>
    <d v="2013-10-19T00:00:00"/>
    <d v="1899-12-30T15:03:57"/>
    <s v="Кызылтау С. Д."/>
    <s v=" "/>
    <d v="2013-10-19T00:00:00"/>
    <d v="1899-12-30T15:03:57"/>
    <s v="Кызылтау С. Д."/>
    <s v=" "/>
    <d v="1899-12-30T00:00:00"/>
    <s v=""/>
    <s v=""/>
    <s v=""/>
    <x v="0"/>
  </r>
  <r>
    <s v="Реализация (розница) ТЗ_0001912 (19.10.13)   /  ТАРАЗ, ул.1-й пер. Смоленский, уг.1-й пер. Смоленский д.6, кв. | 565778 (д.)  7785066262 (моб.) /  Потапов Тимофей Анатольевич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с Сонлайн ДАХ-4 1600*2000"/>
    <n v="0"/>
    <d v="2013-10-19T00:00:00"/>
    <x v="72"/>
    <x v="1"/>
    <d v="2013-10-19T00:00:00"/>
    <d v="1899-12-30T13:50:37"/>
    <s v="БезСборки"/>
    <s v=" "/>
    <d v="2013-10-19T00:00:00"/>
    <d v="1899-12-30T13:50:37"/>
    <s v="БезСборки"/>
    <s v=" "/>
    <d v="1899-12-30T00:00:00"/>
    <s v="Реализация (розница) ТЗ_0001912 (19.10.13)   "/>
    <s v=" ТАРАЗ, ул.1-й пер. Смоленский, уг.1-й пер. Смоленский д.6, кв. | 565778 (д.)  7785066262 (моб.)"/>
    <s v=" Потапов Тимофей Анатольевич (ТРЗ ЧС Сулпак (розничный магазин))"/>
    <x v="6"/>
  </r>
  <r>
    <s v="     Основание 1600, Столлайн"/>
    <n v="0"/>
    <d v="2013-10-19T00:00:00"/>
    <x v="72"/>
    <x v="1"/>
    <d v="2013-10-19T00:00:00"/>
    <d v="1899-12-30T13:50:37"/>
    <s v="БезСборки"/>
    <s v=" "/>
    <d v="2013-10-19T00:00:00"/>
    <d v="1899-12-30T13:50:37"/>
    <s v="БезСборки"/>
    <s v=" "/>
    <d v="1899-12-30T00:00:00"/>
    <s v=""/>
    <s v=""/>
    <s v=""/>
    <x v="0"/>
  </r>
  <r>
    <s v="Реализация (розница) ТЗ_0001907 (19.10.13)   /  ТАРАЗ, ул.6 мкр, уг.6 мкр д.4, кв.33 |  (д.)  7003472909 (моб.)  7019872560 (конт.) /  Лубягин Р Е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орона Кальвадос 2,6 КОМПЛЕКТ, Мебель-Сервис"/>
    <n v="1200"/>
    <d v="2013-10-19T00:00:00"/>
    <x v="73"/>
    <x v="3"/>
    <d v="2013-10-19T00:00:00"/>
    <d v="1899-12-30T17:39:12"/>
    <s v="Бешлиев З."/>
    <s v=" "/>
    <d v="2013-10-19T00:00:00"/>
    <d v="1899-12-30T18:18:45"/>
    <s v="Бешлиев З."/>
    <s v=" "/>
    <d v="1899-12-30T00:39:33"/>
    <s v="Реализация (розница) ТЗ_0001907 (19.10.13)   "/>
    <s v=" ТАРАЗ, ул.6 мкр, уг.6 мкр д.4, кв.33 |  (д.)  7003472909 (моб.)  7019872560 (конт.)"/>
    <s v=" Лубягин Р Е (ТРЗ ЧС Сулпак (розничный магазин))"/>
    <x v="6"/>
  </r>
  <r>
    <s v="     Мойка FRANKE,  80 левая"/>
    <n v="0"/>
    <d v="2013-10-19T00:00:00"/>
    <x v="73"/>
    <x v="3"/>
    <d v="2013-10-19T00:00:00"/>
    <d v="1899-12-30T14:55:42"/>
    <s v="БезСборки"/>
    <s v=" "/>
    <d v="2013-10-19T00:00:00"/>
    <d v="1899-12-30T14:55:42"/>
    <s v="БезСборки"/>
    <s v=" "/>
    <d v="1899-12-30T00:00:00"/>
    <s v=""/>
    <s v=""/>
    <s v=""/>
    <x v="0"/>
  </r>
  <r>
    <s v="     Навеска и сверление отверстий (ТРЗ)"/>
    <n v="2000"/>
    <d v="2013-10-19T00:00:00"/>
    <x v="73"/>
    <x v="3"/>
    <d v="2013-10-19T00:00:00"/>
    <d v="1899-12-30T17:39:12"/>
    <s v="Бешлиев З."/>
    <s v=" "/>
    <d v="2013-10-19T00:00:00"/>
    <d v="1899-12-30T18:18:45"/>
    <s v="Бешлиев З."/>
    <s v=" "/>
    <d v="1899-12-30T00:39:33"/>
    <s v=""/>
    <s v=""/>
    <s v=""/>
    <x v="0"/>
  </r>
  <r>
    <s v="Реализация (розница) ТЗ_0001908 (19.10.13)   /  ТАРАЗ, ул.Койгельды, уг.Койгельды д.180, кв.7 |  (д.)  7016702490 (моб.) /  Суслова Н. А.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/М АСМ, Анжелина ДУ темн, Sabrisa Plain 10-06 Диван угл"/>
    <n v="100"/>
    <d v="2013-10-19T00:00:00"/>
    <x v="74"/>
    <x v="1"/>
    <d v="2013-10-19T00:00:00"/>
    <d v="1899-12-30T14:44:39"/>
    <s v="Васильев А. В."/>
    <s v=" "/>
    <d v="2013-10-19T00:00:00"/>
    <d v="1899-12-30T14:44:39"/>
    <s v="Васильев А. В."/>
    <s v=" "/>
    <d v="1899-12-30T00:00:00"/>
    <s v="Реализация (розница) ТЗ_0001908 (19.10.13)   "/>
    <s v=" ТАРАЗ, ул.Койгельды, уг.Койгельды д.180, кв.7 |  (д.)  7016702490 (моб.)"/>
    <s v=" Суслова Н. А. (ТРЗ ЧС Сулпак (розничный магазин))"/>
    <x v="6"/>
  </r>
  <r>
    <s v="Реализация (розница) ТЗ_0001913 (19.10.13)   /  ТАРАЗ, ул.Массив Жигер, уг.Кусанов д.32, кв. | 514851 (д.)  513934 (моб.)  7478696020 (конт.) /  Разинбекова Захира *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Эльвира - 2, Стенка, Орех, Ружанская МФ"/>
    <n v="2500"/>
    <d v="2013-10-19T00:00:00"/>
    <x v="75"/>
    <x v="3"/>
    <d v="2013-10-19T00:00:00"/>
    <d v="1899-12-30T19:24:25"/>
    <s v="Калиляев Ф."/>
    <s v=" "/>
    <d v="2013-10-20T00:00:00"/>
    <d v="1899-12-30T10:03:33"/>
    <s v="Калиляев Ф."/>
    <s v=" "/>
    <d v="1899-12-30T02:05:35"/>
    <s v="Реализация (розница) ТЗ_0001913 (19.10.13)   "/>
    <s v=" ТАРАЗ, ул.Массив Жигер, уг.Кусанов д.32, кв. | 514851 (д.)  513934 (моб.)  7478696020 (конт.)"/>
    <s v=" Разинбекова Захира * (ТРЗ ЧС Сулпак (розничный магазин))"/>
    <x v="6"/>
  </r>
  <r>
    <s v="Реализация (розница) ТЗ_0001916 (19.10.13)   /  ТАРАЗ, ул.Тынышбаева, уг.Абая. д.12/3, кв. |  (д.)  7059515912 (моб.)  7055608129 (конт.) /  Синицын Виктор Владиславо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с Сонлайн ДАХ-4 1600*2000"/>
    <n v="0"/>
    <d v="2013-10-19T00:00:00"/>
    <x v="76"/>
    <x v="1"/>
    <d v="2013-10-19T00:00:00"/>
    <d v="1899-12-30T15:51:45"/>
    <s v="БезСборки"/>
    <s v=" "/>
    <d v="2013-10-19T00:00:00"/>
    <d v="1899-12-30T15:51:45"/>
    <s v="БезСборки"/>
    <s v=" "/>
    <d v="1899-12-30T00:00:00"/>
    <s v="Реализация (розница) ТЗ_0001916 (19.10.13)   "/>
    <s v=" ТАРАЗ, ул.Тынышбаева, уг.Абая. д.12/3, кв. |  (д.)  7059515912 (моб.)  7055608129 (конт.)"/>
    <s v=" Синицын Виктор Владиславович (ТРЗ ЧС Айдар (Розничный магазин))"/>
    <x v="6"/>
  </r>
  <r>
    <s v="Реализация (розница) ТЗ_0001918 (19.10.13) САМОВЫВОЗ /  , ул., уг. д., кв. |  (д.)  7775236250 (моб.)  7774307376 (конт.) /  Аспаналиев Кайрат Тилеубердиевич (ТРЗ ЧС Айдар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Капри - Шкаф 4D, Зебрано-африканское, Гербор"/>
    <n v="800"/>
    <d v="2013-10-19T00:00:00"/>
    <x v="77"/>
    <x v="2"/>
    <d v="2013-10-20T00:00:00"/>
    <d v="1899-12-30T11:11:23"/>
    <s v="Каюмов А. Т."/>
    <s v=" "/>
    <d v="2013-10-20T00:00:00"/>
    <d v="1899-12-30T11:11:23"/>
    <s v="Каюмов А. Т."/>
    <s v=" "/>
    <d v="1899-12-30T00:00:00"/>
    <s v="Реализация (розница) ТЗ_0001918 (19.10.13) САМОВЫВОЗ "/>
    <s v=" , ул., уг. д., кв. |  (д.)  7775236250 (моб.)  7774307376 (конт.)"/>
    <s v=" Аспаналиев Кайрат Тилеубердиевич (ТРЗ ЧС Айдар (Розничный магазин))"/>
    <x v="6"/>
  </r>
  <r>
    <s v="     Капри - Комод 4s/110, Зебрано-африканское, Гербор"/>
    <n v="300"/>
    <d v="2013-10-19T00:00:00"/>
    <x v="77"/>
    <x v="2"/>
    <d v="2013-10-20T00:00:00"/>
    <d v="1899-12-30T11:11:23"/>
    <s v="Каюмов А. Т."/>
    <s v=" "/>
    <d v="2013-10-20T00:00:00"/>
    <d v="1899-12-30T11:11:23"/>
    <s v="Каюмов А. Т."/>
    <s v=" "/>
    <d v="1899-12-30T00:00:00"/>
    <s v=""/>
    <s v=""/>
    <s v=""/>
    <x v="0"/>
  </r>
  <r>
    <s v="Реализация (розница) ТЗ_0001915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"/>
    <m/>
    <m/>
    <x v="0"/>
    <x v="0"/>
    <m/>
    <m/>
    <m/>
    <m/>
    <m/>
    <m/>
    <m/>
    <m/>
    <d v="1899-12-30T00:00:00"/>
    <s v=""/>
    <s v=""/>
    <s v=""/>
    <x v="0"/>
  </r>
  <r>
    <s v="     Матрац 1,38 х 1,98 (Фантазия 140)"/>
    <n v="0"/>
    <d v="2013-10-19T00:00:00"/>
    <x v="78"/>
    <x v="3"/>
    <d v="2013-10-19T00:00:00"/>
    <d v="1899-12-30T17:25:22"/>
    <s v="БезСборки"/>
    <s v=" "/>
    <d v="2013-10-19T00:00:00"/>
    <d v="1899-12-30T17:25:22"/>
    <s v="БезСборки"/>
    <s v=" "/>
    <d v="1899-12-30T00:00:00"/>
    <s v="Реализация (розница) ТЗ_0001915 (19.10.13)   "/>
    <s v=" Суханбай с., ул.Суханбаева, уг.Суханбаева д.42, кв.чс |  (д.)  7054487148 (моб.)  7781435859 (конт.)"/>
    <s v=" Матикбаева Жанар Амангельдиевна (ТРЗ ЧС Сулпак (розничный магазин))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1:A88" firstHeaderRow="1" firstDataRow="1" firstDataCol="1"/>
  <pivotFields count="18">
    <pivotField showAll="0"/>
    <pivotField showAll="0"/>
    <pivotField showAll="0"/>
    <pivotField axis="axisRow" showAll="0">
      <items count="80">
        <item x="20"/>
        <item x="33"/>
        <item x="55"/>
        <item x="32"/>
        <item x="44"/>
        <item x="37"/>
        <item x="60"/>
        <item x="65"/>
        <item x="50"/>
        <item x="45"/>
        <item x="39"/>
        <item x="49"/>
        <item x="61"/>
        <item x="5"/>
        <item x="54"/>
        <item x="51"/>
        <item x="62"/>
        <item x="64"/>
        <item x="34"/>
        <item x="21"/>
        <item x="40"/>
        <item x="19"/>
        <item x="63"/>
        <item x="6"/>
        <item x="48"/>
        <item x="71"/>
        <item x="38"/>
        <item x="36"/>
        <item x="23"/>
        <item x="22"/>
        <item x="18"/>
        <item x="4"/>
        <item x="59"/>
        <item x="70"/>
        <item x="53"/>
        <item x="43"/>
        <item x="24"/>
        <item x="28"/>
        <item x="17"/>
        <item x="30"/>
        <item x="2"/>
        <item x="72"/>
        <item x="69"/>
        <item x="67"/>
        <item x="7"/>
        <item x="52"/>
        <item x="25"/>
        <item x="3"/>
        <item x="1"/>
        <item x="31"/>
        <item x="35"/>
        <item x="73"/>
        <item x="74"/>
        <item x="46"/>
        <item x="57"/>
        <item x="42"/>
        <item x="27"/>
        <item x="68"/>
        <item x="29"/>
        <item x="26"/>
        <item x="47"/>
        <item x="77"/>
        <item x="56"/>
        <item x="41"/>
        <item x="9"/>
        <item x="12"/>
        <item x="66"/>
        <item x="76"/>
        <item x="75"/>
        <item x="10"/>
        <item x="13"/>
        <item x="11"/>
        <item x="14"/>
        <item x="16"/>
        <item x="15"/>
        <item x="8"/>
        <item x="58"/>
        <item x="78"/>
        <item x="0"/>
        <item t="default"/>
      </items>
    </pivotField>
    <pivotField axis="axisRow" showAll="0">
      <items count="6">
        <item h="1" x="4"/>
        <item x="3"/>
        <item h="1" x="2"/>
        <item x="1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showAll="0"/>
    <pivotField axis="axisRow" showAll="0">
      <items count="8">
        <item h="1" x="0"/>
        <item x="1"/>
        <item x="2"/>
        <item x="3"/>
        <item x="4"/>
        <item x="5"/>
        <item x="6"/>
        <item t="default"/>
      </items>
    </pivotField>
  </pivotFields>
  <rowFields count="3">
    <field x="4"/>
    <field x="17"/>
    <field x="3"/>
  </rowFields>
  <rowItems count="87">
    <i>
      <x v="1"/>
    </i>
    <i r="1">
      <x v="1"/>
    </i>
    <i r="2">
      <x v="64"/>
    </i>
    <i r="2">
      <x v="65"/>
    </i>
    <i r="2">
      <x v="69"/>
    </i>
    <i r="2">
      <x v="70"/>
    </i>
    <i r="2">
      <x v="71"/>
    </i>
    <i r="2">
      <x v="72"/>
    </i>
    <i r="2">
      <x v="73"/>
    </i>
    <i r="2">
      <x v="74"/>
    </i>
    <i r="1">
      <x v="2"/>
    </i>
    <i r="2">
      <x v="21"/>
    </i>
    <i r="2">
      <x v="28"/>
    </i>
    <i r="2">
      <x v="29"/>
    </i>
    <i r="2">
      <x v="30"/>
    </i>
    <i r="2">
      <x v="38"/>
    </i>
    <i r="1">
      <x v="3"/>
    </i>
    <i r="2">
      <x v="36"/>
    </i>
    <i r="1">
      <x v="4"/>
    </i>
    <i r="2">
      <x v="3"/>
    </i>
    <i r="2">
      <x v="10"/>
    </i>
    <i r="2">
      <x v="49"/>
    </i>
    <i r="2">
      <x v="50"/>
    </i>
    <i r="2">
      <x v="55"/>
    </i>
    <i r="1">
      <x v="5"/>
    </i>
    <i r="2">
      <x v="2"/>
    </i>
    <i r="2">
      <x v="9"/>
    </i>
    <i r="2">
      <x v="15"/>
    </i>
    <i r="2">
      <x v="24"/>
    </i>
    <i r="2">
      <x v="34"/>
    </i>
    <i r="2">
      <x v="45"/>
    </i>
    <i r="2">
      <x v="53"/>
    </i>
    <i r="2">
      <x v="54"/>
    </i>
    <i r="2">
      <x v="62"/>
    </i>
    <i r="1">
      <x v="6"/>
    </i>
    <i r="2">
      <x v="6"/>
    </i>
    <i r="2">
      <x v="7"/>
    </i>
    <i r="2">
      <x v="12"/>
    </i>
    <i r="2">
      <x v="16"/>
    </i>
    <i r="2">
      <x v="17"/>
    </i>
    <i r="2">
      <x v="22"/>
    </i>
    <i r="2">
      <x v="25"/>
    </i>
    <i r="2">
      <x v="32"/>
    </i>
    <i r="2">
      <x v="33"/>
    </i>
    <i r="2">
      <x v="51"/>
    </i>
    <i r="2">
      <x v="68"/>
    </i>
    <i r="2">
      <x v="76"/>
    </i>
    <i r="2">
      <x v="77"/>
    </i>
    <i>
      <x v="3"/>
    </i>
    <i r="1">
      <x v="1"/>
    </i>
    <i r="2">
      <x v="13"/>
    </i>
    <i r="2">
      <x v="23"/>
    </i>
    <i r="2">
      <x v="31"/>
    </i>
    <i r="2">
      <x v="40"/>
    </i>
    <i r="2">
      <x v="47"/>
    </i>
    <i r="2">
      <x v="48"/>
    </i>
    <i r="2">
      <x v="75"/>
    </i>
    <i r="1">
      <x v="3"/>
    </i>
    <i r="2">
      <x v="37"/>
    </i>
    <i r="2">
      <x v="39"/>
    </i>
    <i r="2">
      <x v="46"/>
    </i>
    <i r="2">
      <x v="56"/>
    </i>
    <i r="2">
      <x v="58"/>
    </i>
    <i r="2">
      <x v="59"/>
    </i>
    <i r="1">
      <x v="4"/>
    </i>
    <i r="2">
      <x v="1"/>
    </i>
    <i r="2">
      <x v="5"/>
    </i>
    <i r="2">
      <x v="18"/>
    </i>
    <i r="2">
      <x v="26"/>
    </i>
    <i r="2">
      <x v="27"/>
    </i>
    <i r="2">
      <x v="63"/>
    </i>
    <i r="1">
      <x v="5"/>
    </i>
    <i r="2">
      <x v="4"/>
    </i>
    <i r="2">
      <x v="8"/>
    </i>
    <i r="2">
      <x v="11"/>
    </i>
    <i r="2">
      <x v="14"/>
    </i>
    <i r="2">
      <x v="35"/>
    </i>
    <i r="2">
      <x v="60"/>
    </i>
    <i r="1">
      <x v="6"/>
    </i>
    <i r="2">
      <x v="41"/>
    </i>
    <i r="2">
      <x v="42"/>
    </i>
    <i r="2">
      <x v="43"/>
    </i>
    <i r="2">
      <x v="52"/>
    </i>
    <i r="2">
      <x v="57"/>
    </i>
    <i r="2">
      <x v="66"/>
    </i>
    <i r="2">
      <x v="67"/>
    </i>
    <i t="grand">
      <x/>
    </i>
  </rowItems>
  <colItems count="1">
    <i/>
  </colItems>
  <formats count="1">
    <format dxfId="0">
      <pivotArea dataOnly="0" labelOnly="1" fieldPosition="0">
        <references count="3">
          <reference field="3" count="8">
            <x v="64"/>
            <x v="65"/>
            <x v="69"/>
            <x v="70"/>
            <x v="71"/>
            <x v="72"/>
            <x v="73"/>
            <x v="74"/>
          </reference>
          <reference field="4" count="1" selected="0">
            <x v="1"/>
          </reference>
          <reference field="17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Отчет" displayName="Отчет" ref="A1:R225" totalsRowShown="0">
  <autoFilter ref="A1:R225">
    <filterColumn colId="13"/>
    <filterColumn colId="14"/>
    <filterColumn colId="15"/>
    <filterColumn colId="16"/>
    <filterColumn colId="17"/>
  </autoFilter>
  <tableColumns count="18">
    <tableColumn id="1" name="ТМЦ1"/>
    <tableColumn id="2" name="Тариф. Сумма"/>
    <tableColumn id="3" name="Дата доставки1" dataDxfId="11"/>
    <tableColumn id="4" name="Время доставки1" dataDxfId="10"/>
    <tableColumn id="5" name="Водитель1"/>
    <tableColumn id="6" name="Дата начало сборки1" dataDxfId="9"/>
    <tableColumn id="7" name="Время начало сборки1" dataDxfId="8"/>
    <tableColumn id="8" name="Сборщик1"/>
    <tableColumn id="9" name="Сборщик2"/>
    <tableColumn id="10" name="Дата окончание сборки1" dataDxfId="7"/>
    <tableColumn id="11" name="Время окончание сборки1" dataDxfId="6"/>
    <tableColumn id="12" name="Сборщик3"/>
    <tableColumn id="13" name="Сборщик4"/>
    <tableColumn id="14" name="Время сбоорки1" dataDxfId="5">
      <calculatedColumnFormula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calculatedColumnFormula>
    </tableColumn>
    <tableColumn id="15" name="Номер документа1" dataDxfId="4">
      <calculatedColumnFormula>IFERROR(LEFTB(A1,SEARCH(" / ",A1)),"")</calculatedColumnFormula>
    </tableColumn>
    <tableColumn id="16" name="Адрес1" dataDxfId="3">
      <calculatedColumnFormula>IFERROR(SUBSTITUTE(MID(A1,SEARCH("/ ",A1)+2,999)," / "&amp;Q2,""),"")</calculatedColumnFormula>
    </tableColumn>
    <tableColumn id="17" name="ФИО" dataDxfId="2">
      <calculatedColumnFormula>IFERROR(MID(A1,SEARCH("/ ",A1,SEARCH("/ ",A1)+1)+2,99),"")</calculatedColumnFormula>
    </tableColumn>
    <tableColumn id="19" name="Дата1" dataDxfId="1">
      <calculatedColumnFormula>IFERROR(TEXT(LEFTB(SUBSTITUTE(O2,LEFT(O2,SEARCH("(??.??.??)",O2)),""),8),"ДД"),"")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5"/>
  <sheetViews>
    <sheetView workbookViewId="0">
      <selection activeCell="C3" sqref="C3"/>
    </sheetView>
  </sheetViews>
  <sheetFormatPr defaultRowHeight="15"/>
  <cols>
    <col min="1" max="5" width="6.7109375" customWidth="1"/>
    <col min="6" max="6" width="10.140625" customWidth="1"/>
    <col min="7" max="7" width="9.7109375" customWidth="1"/>
    <col min="8" max="10" width="6.7109375" customWidth="1"/>
    <col min="11" max="11" width="8.42578125" customWidth="1"/>
    <col min="12" max="13" width="6.7109375" customWidth="1"/>
    <col min="14" max="14" width="9.140625" style="4"/>
    <col min="15" max="15" width="33" customWidth="1"/>
    <col min="16" max="16" width="32.42578125" customWidth="1"/>
    <col min="17" max="17" width="24" customWidth="1"/>
  </cols>
  <sheetData>
    <row r="1" spans="1:18">
      <c r="A1" s="5" t="s">
        <v>189</v>
      </c>
      <c r="B1" s="5" t="s">
        <v>190</v>
      </c>
      <c r="C1" s="5" t="s">
        <v>186</v>
      </c>
      <c r="D1" s="5" t="s">
        <v>187</v>
      </c>
      <c r="E1" s="5" t="s">
        <v>188</v>
      </c>
      <c r="F1" s="5" t="s">
        <v>191</v>
      </c>
      <c r="G1" s="5" t="s">
        <v>193</v>
      </c>
      <c r="H1" s="5" t="s">
        <v>0</v>
      </c>
      <c r="I1" s="5" t="s">
        <v>1</v>
      </c>
      <c r="J1" s="5" t="s">
        <v>192</v>
      </c>
      <c r="K1" s="5" t="s">
        <v>194</v>
      </c>
      <c r="L1" s="5" t="s">
        <v>195</v>
      </c>
      <c r="M1" s="5" t="s">
        <v>196</v>
      </c>
      <c r="N1" s="4" t="s">
        <v>197</v>
      </c>
      <c r="O1" t="s">
        <v>198</v>
      </c>
      <c r="P1" t="s">
        <v>200</v>
      </c>
      <c r="Q1" t="s">
        <v>199</v>
      </c>
      <c r="R1" t="s">
        <v>201</v>
      </c>
    </row>
    <row r="2" spans="1:18">
      <c r="A2" t="s">
        <v>2</v>
      </c>
      <c r="N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" s="3" t="str">
        <f t="shared" ref="O2:O65" si="0">IFERROR(LEFTB(A1,SEARCH(" / ",A1)),"")</f>
        <v/>
      </c>
      <c r="P2" s="3" t="str">
        <f t="shared" ref="P2:P65" si="1">IFERROR(SUBSTITUTE(MID(A1,SEARCH("/ ",A1)+2,999)," / "&amp;Q2,""),"")</f>
        <v/>
      </c>
      <c r="Q2" s="3" t="str">
        <f t="shared" ref="Q2:Q65" si="2">IFERROR(MID(A1,SEARCH("/ ",A1,SEARCH("/ ",A1)+1)+2,99),"")</f>
        <v/>
      </c>
      <c r="R2" s="3" t="str">
        <f t="shared" ref="R2:R65" si="3">IFERROR(TEXT(LEFTB(SUBSTITUTE(O2,LEFT(O2,SEARCH("(??.??.??)",O2)),""),8),"ДД"),"")</f>
        <v/>
      </c>
    </row>
    <row r="3" spans="1:18">
      <c r="A3" t="s">
        <v>3</v>
      </c>
      <c r="B3">
        <v>0</v>
      </c>
      <c r="C3" s="1">
        <v>41561</v>
      </c>
      <c r="D3" s="2">
        <v>0.60430555555555554</v>
      </c>
      <c r="E3" t="s">
        <v>4</v>
      </c>
      <c r="F3" s="1">
        <v>41561</v>
      </c>
      <c r="G3" s="2">
        <v>0.48249999999999998</v>
      </c>
      <c r="H3" t="s">
        <v>5</v>
      </c>
      <c r="I3" t="s">
        <v>6</v>
      </c>
      <c r="J3" s="1">
        <v>41561</v>
      </c>
      <c r="K3" s="2">
        <v>0.48249999999999998</v>
      </c>
      <c r="L3" t="s">
        <v>5</v>
      </c>
      <c r="M3" t="s">
        <v>6</v>
      </c>
      <c r="N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" s="3" t="str">
        <f t="shared" si="0"/>
        <v xml:space="preserve">Реализация (розница) ТЗ_0001878 (14.10.13)   </v>
      </c>
      <c r="P3" s="3" t="str">
        <f t="shared" si="1"/>
        <v xml:space="preserve"> ТАРАЗ, ул.Желтоксан, уг.Желтоксан д.80а, кв.26 | 451989 (д.)  7059123588 (моб.)</v>
      </c>
      <c r="Q3" s="3" t="str">
        <f t="shared" si="2"/>
        <v xml:space="preserve"> Сушарина Нина Васильевна (ТРЗ ЧС Сулпак (розничный магазин))</v>
      </c>
      <c r="R3" s="3" t="str">
        <f t="shared" si="3"/>
        <v>14</v>
      </c>
    </row>
    <row r="4" spans="1:18">
      <c r="A4" t="s">
        <v>7</v>
      </c>
      <c r="N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" s="3" t="str">
        <f t="shared" si="0"/>
        <v/>
      </c>
      <c r="P4" s="3" t="str">
        <f t="shared" si="1"/>
        <v/>
      </c>
      <c r="Q4" s="3" t="str">
        <f t="shared" si="2"/>
        <v/>
      </c>
      <c r="R4" s="3" t="str">
        <f t="shared" si="3"/>
        <v/>
      </c>
    </row>
    <row r="5" spans="1:18">
      <c r="A5" t="s">
        <v>8</v>
      </c>
      <c r="B5">
        <v>2500</v>
      </c>
      <c r="C5" s="1">
        <v>41561</v>
      </c>
      <c r="D5" s="2">
        <v>0.57387731481481474</v>
      </c>
      <c r="E5" t="s">
        <v>4</v>
      </c>
      <c r="F5" s="1">
        <v>41561</v>
      </c>
      <c r="G5" s="2">
        <v>0.74497685185185192</v>
      </c>
      <c r="H5" t="s">
        <v>9</v>
      </c>
      <c r="I5" t="s">
        <v>6</v>
      </c>
      <c r="J5" s="1">
        <v>41561</v>
      </c>
      <c r="K5" s="2">
        <v>0.81912037037037033</v>
      </c>
      <c r="L5" t="s">
        <v>9</v>
      </c>
      <c r="M5" t="s">
        <v>6</v>
      </c>
      <c r="N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7.4143518518518414E-2</v>
      </c>
      <c r="O5" s="3" t="str">
        <f t="shared" si="0"/>
        <v xml:space="preserve">Реализация товаров ТЗ_0002444 (14.10.13)   </v>
      </c>
      <c r="P5" s="3" t="str">
        <f t="shared" si="1"/>
        <v xml:space="preserve"> ТАРАЗ, ул.1пер Байзак батыра, уг.1пер Байзак батыра д.13 А, кв. | 511686 (д.)  7711593509 (моб.)  7057370888 (конт.)</v>
      </c>
      <c r="Q5" s="3" t="str">
        <f t="shared" si="2"/>
        <v xml:space="preserve"> Ералимова Барнохан Тукитжановна (ТРЗ ЧС Айдар (Розничный магазин))</v>
      </c>
      <c r="R5" s="3" t="str">
        <f t="shared" si="3"/>
        <v>14</v>
      </c>
    </row>
    <row r="6" spans="1:18">
      <c r="A6" t="s">
        <v>10</v>
      </c>
      <c r="N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" s="3" t="str">
        <f t="shared" si="0"/>
        <v/>
      </c>
      <c r="P6" s="3" t="str">
        <f t="shared" si="1"/>
        <v/>
      </c>
      <c r="Q6" s="3" t="str">
        <f t="shared" si="2"/>
        <v/>
      </c>
      <c r="R6" s="3" t="str">
        <f t="shared" si="3"/>
        <v/>
      </c>
    </row>
    <row r="7" spans="1:18">
      <c r="A7" t="s">
        <v>11</v>
      </c>
      <c r="B7">
        <v>1200</v>
      </c>
      <c r="C7" s="1">
        <v>41561</v>
      </c>
      <c r="D7" s="2">
        <v>0.60413194444444451</v>
      </c>
      <c r="E7" t="s">
        <v>4</v>
      </c>
      <c r="F7" s="1">
        <v>41561</v>
      </c>
      <c r="G7" s="2">
        <v>0.64019675925925923</v>
      </c>
      <c r="H7" t="s">
        <v>12</v>
      </c>
      <c r="I7" t="s">
        <v>6</v>
      </c>
      <c r="J7" s="1">
        <v>41561</v>
      </c>
      <c r="K7" s="2">
        <v>0.75219907407407405</v>
      </c>
      <c r="L7" t="s">
        <v>12</v>
      </c>
      <c r="M7" t="s">
        <v>6</v>
      </c>
      <c r="N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0.11200231481481482</v>
      </c>
      <c r="O7" s="3" t="str">
        <f t="shared" si="0"/>
        <v xml:space="preserve">Реализация товаров ТЗ_0002440 (14.10.13)   </v>
      </c>
      <c r="P7" s="3" t="str">
        <f t="shared" si="1"/>
        <v xml:space="preserve"> ТАРАЗ, ул.Желтоксан, уг.Желтоксан д.80а, кв.26 | 451989 (д.)  7059123588 (моб.)</v>
      </c>
      <c r="Q7" s="3" t="str">
        <f t="shared" si="2"/>
        <v xml:space="preserve"> Сушарина Нина Васильевна (ТРЗ ЧС Сулпак (розничный магазин))</v>
      </c>
      <c r="R7" s="3" t="str">
        <f t="shared" si="3"/>
        <v>14</v>
      </c>
    </row>
    <row r="8" spans="1:18">
      <c r="A8" t="s">
        <v>13</v>
      </c>
      <c r="B8">
        <v>0</v>
      </c>
      <c r="C8" s="1">
        <v>41561</v>
      </c>
      <c r="D8" s="2">
        <v>0.60413194444444451</v>
      </c>
      <c r="E8" t="s">
        <v>4</v>
      </c>
      <c r="F8" s="1">
        <v>41561</v>
      </c>
      <c r="G8" s="2">
        <v>0.4856712962962963</v>
      </c>
      <c r="H8" t="s">
        <v>5</v>
      </c>
      <c r="I8" t="s">
        <v>6</v>
      </c>
      <c r="J8" s="1">
        <v>41561</v>
      </c>
      <c r="K8" s="2">
        <v>0.4856712962962963</v>
      </c>
      <c r="L8" t="s">
        <v>5</v>
      </c>
      <c r="M8" t="s">
        <v>6</v>
      </c>
      <c r="N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" s="3" t="str">
        <f t="shared" si="0"/>
        <v/>
      </c>
      <c r="P8" s="3" t="str">
        <f t="shared" si="1"/>
        <v/>
      </c>
      <c r="Q8" s="3" t="str">
        <f t="shared" si="2"/>
        <v/>
      </c>
      <c r="R8" s="3" t="str">
        <f t="shared" si="3"/>
        <v/>
      </c>
    </row>
    <row r="9" spans="1:18">
      <c r="A9" t="s">
        <v>14</v>
      </c>
      <c r="B9">
        <v>2000</v>
      </c>
      <c r="C9" s="1">
        <v>41561</v>
      </c>
      <c r="D9" s="2">
        <v>0.60413194444444451</v>
      </c>
      <c r="E9" t="s">
        <v>4</v>
      </c>
      <c r="F9" s="1">
        <v>41561</v>
      </c>
      <c r="G9" s="2">
        <v>0.64019675925925923</v>
      </c>
      <c r="H9" t="s">
        <v>12</v>
      </c>
      <c r="I9" t="s">
        <v>6</v>
      </c>
      <c r="J9" s="1">
        <v>41561</v>
      </c>
      <c r="K9" s="2">
        <v>0.75219907407407405</v>
      </c>
      <c r="L9" t="s">
        <v>12</v>
      </c>
      <c r="M9" t="s">
        <v>6</v>
      </c>
      <c r="N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0.11200231481481482</v>
      </c>
      <c r="O9" s="3" t="str">
        <f t="shared" si="0"/>
        <v/>
      </c>
      <c r="P9" s="3" t="str">
        <f t="shared" si="1"/>
        <v/>
      </c>
      <c r="Q9" s="3" t="str">
        <f t="shared" si="2"/>
        <v/>
      </c>
      <c r="R9" s="3" t="str">
        <f t="shared" si="3"/>
        <v/>
      </c>
    </row>
    <row r="10" spans="1:18">
      <c r="A10" t="s">
        <v>15</v>
      </c>
      <c r="N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" s="3" t="str">
        <f t="shared" si="0"/>
        <v/>
      </c>
      <c r="P10" s="3" t="str">
        <f t="shared" si="1"/>
        <v/>
      </c>
      <c r="Q10" s="3" t="str">
        <f t="shared" si="2"/>
        <v/>
      </c>
      <c r="R10" s="3" t="str">
        <f t="shared" si="3"/>
        <v/>
      </c>
    </row>
    <row r="11" spans="1:18">
      <c r="A11" t="s">
        <v>16</v>
      </c>
      <c r="B11">
        <v>250</v>
      </c>
      <c r="C11" s="1">
        <v>41561</v>
      </c>
      <c r="D11" s="2">
        <v>0.56041666666666667</v>
      </c>
      <c r="E11" t="s">
        <v>4</v>
      </c>
      <c r="F11" s="1">
        <v>41561</v>
      </c>
      <c r="G11" s="2">
        <v>0.58124999999999993</v>
      </c>
      <c r="H11" t="s">
        <v>12</v>
      </c>
      <c r="I11" t="s">
        <v>6</v>
      </c>
      <c r="J11" s="1">
        <v>41561</v>
      </c>
      <c r="K11" s="2">
        <v>0.60119212962962965</v>
      </c>
      <c r="L11" t="s">
        <v>12</v>
      </c>
      <c r="M11" t="s">
        <v>6</v>
      </c>
      <c r="N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1.9942129629629712E-2</v>
      </c>
      <c r="O11" s="3" t="str">
        <f t="shared" si="0"/>
        <v xml:space="preserve">Реализация товаров ТЗ_0002447 (14.10.13)   </v>
      </c>
      <c r="P11" s="3" t="str">
        <f t="shared" si="1"/>
        <v xml:space="preserve"> ТАРАЗ, ул.1 пер Сенкибай, уг.1 пер Сенкибай д.12, кв. | 425134 (д.)  7015578096 (моб.)</v>
      </c>
      <c r="Q11" s="3" t="str">
        <f t="shared" si="2"/>
        <v xml:space="preserve"> Будкеева Элина * (ТРЗ ЧС Сулпак (розничный магазин))</v>
      </c>
      <c r="R11" s="3" t="str">
        <f t="shared" si="3"/>
        <v>14</v>
      </c>
    </row>
    <row r="12" spans="1:18">
      <c r="A12" t="s">
        <v>17</v>
      </c>
      <c r="N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" s="3" t="str">
        <f t="shared" si="0"/>
        <v/>
      </c>
      <c r="P12" s="3" t="str">
        <f t="shared" si="1"/>
        <v/>
      </c>
      <c r="Q12" s="3" t="str">
        <f t="shared" si="2"/>
        <v/>
      </c>
      <c r="R12" s="3" t="str">
        <f t="shared" si="3"/>
        <v/>
      </c>
    </row>
    <row r="13" spans="1:18">
      <c r="A13" t="s">
        <v>18</v>
      </c>
      <c r="B13">
        <v>0</v>
      </c>
      <c r="C13" s="1">
        <v>41561</v>
      </c>
      <c r="D13" s="2">
        <v>0.48584490740740738</v>
      </c>
      <c r="E13" t="s">
        <v>4</v>
      </c>
      <c r="F13" s="1">
        <v>41561</v>
      </c>
      <c r="G13" s="2">
        <v>0.48586805555555551</v>
      </c>
      <c r="H13" t="s">
        <v>5</v>
      </c>
      <c r="I13" t="s">
        <v>6</v>
      </c>
      <c r="J13" s="1">
        <v>41561</v>
      </c>
      <c r="K13" s="2">
        <v>0.48586805555555551</v>
      </c>
      <c r="L13" t="s">
        <v>5</v>
      </c>
      <c r="M13" t="s">
        <v>6</v>
      </c>
      <c r="N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" s="3" t="str">
        <f t="shared" si="0"/>
        <v xml:space="preserve">Реализация товаров ТЗ_0002445 (14.10.13)   </v>
      </c>
      <c r="P13" s="3" t="str">
        <f t="shared" si="1"/>
        <v xml:space="preserve"> ТАРАЗ, ул.Кыпшакбаева, уг.Кыпшакбаева д.26, кв. | 318086 (д.)  7017056180 (моб.)</v>
      </c>
      <c r="Q13" s="3" t="str">
        <f t="shared" si="2"/>
        <v xml:space="preserve"> Абдикадирова Гуля * (ТРЗ ЧС Сулпак (розничный магазин))</v>
      </c>
      <c r="R13" s="3" t="str">
        <f t="shared" si="3"/>
        <v>14</v>
      </c>
    </row>
    <row r="14" spans="1:18">
      <c r="A14" t="s">
        <v>19</v>
      </c>
      <c r="N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" s="3" t="str">
        <f t="shared" si="0"/>
        <v/>
      </c>
      <c r="P14" s="3" t="str">
        <f t="shared" si="1"/>
        <v/>
      </c>
      <c r="Q14" s="3" t="str">
        <f t="shared" si="2"/>
        <v/>
      </c>
      <c r="R14" s="3" t="str">
        <f t="shared" si="3"/>
        <v/>
      </c>
    </row>
    <row r="15" spans="1:18">
      <c r="A15" t="s">
        <v>20</v>
      </c>
      <c r="B15">
        <v>2500</v>
      </c>
      <c r="C15" s="1">
        <v>41561</v>
      </c>
      <c r="D15" s="2">
        <v>0.52820601851851856</v>
      </c>
      <c r="E15" t="s">
        <v>4</v>
      </c>
      <c r="F15" s="1">
        <v>41561</v>
      </c>
      <c r="G15" s="2">
        <v>0.5467129629629629</v>
      </c>
      <c r="H15" t="s">
        <v>9</v>
      </c>
      <c r="I15" t="s">
        <v>6</v>
      </c>
      <c r="J15" s="1">
        <v>41561</v>
      </c>
      <c r="K15" s="2">
        <v>0.70826388888888892</v>
      </c>
      <c r="L15" t="s">
        <v>9</v>
      </c>
      <c r="M15" t="s">
        <v>6</v>
      </c>
      <c r="N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5" s="3" t="str">
        <f t="shared" si="0"/>
        <v xml:space="preserve">Реализация товаров ТЗ_0002446 (14.10.13)   </v>
      </c>
      <c r="P15" s="3" t="str">
        <f t="shared" si="1"/>
        <v xml:space="preserve"> ТАРАЗ, ул.Сахзавод, уг.Алемская д.4, кв. | 523283 (д.)  7771661972 (моб.)</v>
      </c>
      <c r="Q15" s="3" t="str">
        <f t="shared" si="2"/>
        <v xml:space="preserve"> Берсенёв А А (ТРЗ ЧС Сулпак (розничный магазин))</v>
      </c>
      <c r="R15" s="3" t="str">
        <f t="shared" si="3"/>
        <v>14</v>
      </c>
    </row>
    <row r="16" spans="1:18">
      <c r="A16" t="s">
        <v>21</v>
      </c>
      <c r="B16">
        <v>0</v>
      </c>
      <c r="C16" s="1">
        <v>41561</v>
      </c>
      <c r="D16" s="2">
        <v>0.52820601851851856</v>
      </c>
      <c r="E16" t="s">
        <v>4</v>
      </c>
      <c r="F16" s="1">
        <v>41561</v>
      </c>
      <c r="G16" s="2">
        <v>0.48593749999999997</v>
      </c>
      <c r="H16" t="s">
        <v>5</v>
      </c>
      <c r="I16" t="s">
        <v>6</v>
      </c>
      <c r="J16" s="1">
        <v>41561</v>
      </c>
      <c r="K16" s="2">
        <v>0.48593749999999997</v>
      </c>
      <c r="L16" t="s">
        <v>5</v>
      </c>
      <c r="M16" t="s">
        <v>6</v>
      </c>
      <c r="N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" s="3" t="str">
        <f t="shared" si="0"/>
        <v/>
      </c>
      <c r="P16" s="3" t="str">
        <f t="shared" si="1"/>
        <v/>
      </c>
      <c r="Q16" s="3" t="str">
        <f t="shared" si="2"/>
        <v/>
      </c>
      <c r="R16" s="3" t="str">
        <f t="shared" si="3"/>
        <v/>
      </c>
    </row>
    <row r="17" spans="1:18">
      <c r="A17" t="s">
        <v>22</v>
      </c>
      <c r="B17">
        <v>600</v>
      </c>
      <c r="C17" s="1">
        <v>41561</v>
      </c>
      <c r="D17" s="2">
        <v>0.52820601851851856</v>
      </c>
      <c r="E17" t="s">
        <v>4</v>
      </c>
      <c r="F17" s="1">
        <v>41561</v>
      </c>
      <c r="G17" s="2">
        <v>0.5467129629629629</v>
      </c>
      <c r="H17" t="s">
        <v>9</v>
      </c>
      <c r="I17" t="s">
        <v>6</v>
      </c>
      <c r="J17" s="1">
        <v>41561</v>
      </c>
      <c r="K17" s="2">
        <v>0.70826388888888892</v>
      </c>
      <c r="L17" t="s">
        <v>9</v>
      </c>
      <c r="M17" t="s">
        <v>6</v>
      </c>
      <c r="N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7" s="3" t="str">
        <f t="shared" si="0"/>
        <v/>
      </c>
      <c r="P17" s="3" t="str">
        <f t="shared" si="1"/>
        <v/>
      </c>
      <c r="Q17" s="3" t="str">
        <f t="shared" si="2"/>
        <v/>
      </c>
      <c r="R17" s="3" t="str">
        <f t="shared" si="3"/>
        <v/>
      </c>
    </row>
    <row r="18" spans="1:18">
      <c r="A18" t="s">
        <v>23</v>
      </c>
      <c r="B18">
        <v>300</v>
      </c>
      <c r="C18" s="1">
        <v>41561</v>
      </c>
      <c r="D18" s="2">
        <v>0.52820601851851856</v>
      </c>
      <c r="E18" t="s">
        <v>4</v>
      </c>
      <c r="F18" s="1">
        <v>41561</v>
      </c>
      <c r="G18" s="2">
        <v>0.5467129629629629</v>
      </c>
      <c r="H18" t="s">
        <v>9</v>
      </c>
      <c r="I18" t="s">
        <v>6</v>
      </c>
      <c r="J18" s="1">
        <v>41561</v>
      </c>
      <c r="K18" s="2">
        <v>0.70826388888888892</v>
      </c>
      <c r="L18" t="s">
        <v>9</v>
      </c>
      <c r="M18" t="s">
        <v>6</v>
      </c>
      <c r="N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8" s="3" t="str">
        <f t="shared" si="0"/>
        <v/>
      </c>
      <c r="P18" s="3" t="str">
        <f t="shared" si="1"/>
        <v/>
      </c>
      <c r="Q18" s="3" t="str">
        <f t="shared" si="2"/>
        <v/>
      </c>
      <c r="R18" s="3" t="str">
        <f t="shared" si="3"/>
        <v/>
      </c>
    </row>
    <row r="19" spans="1:18">
      <c r="A19" t="s">
        <v>14</v>
      </c>
      <c r="B19">
        <v>1000</v>
      </c>
      <c r="C19" s="1">
        <v>41561</v>
      </c>
      <c r="D19" s="2">
        <v>0.52820601851851856</v>
      </c>
      <c r="E19" t="s">
        <v>4</v>
      </c>
      <c r="F19" s="1">
        <v>41561</v>
      </c>
      <c r="G19" s="2">
        <v>0.5467129629629629</v>
      </c>
      <c r="H19" t="s">
        <v>9</v>
      </c>
      <c r="I19" t="s">
        <v>6</v>
      </c>
      <c r="J19" s="1">
        <v>41561</v>
      </c>
      <c r="K19" s="2">
        <v>0.70826388888888892</v>
      </c>
      <c r="L19" t="s">
        <v>9</v>
      </c>
      <c r="M19" t="s">
        <v>6</v>
      </c>
      <c r="N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9" s="3" t="str">
        <f t="shared" si="0"/>
        <v/>
      </c>
      <c r="P19" s="3" t="str">
        <f t="shared" si="1"/>
        <v/>
      </c>
      <c r="Q19" s="3" t="str">
        <f t="shared" si="2"/>
        <v/>
      </c>
      <c r="R19" s="3" t="str">
        <f t="shared" si="3"/>
        <v/>
      </c>
    </row>
    <row r="20" spans="1:18">
      <c r="A20" t="s">
        <v>24</v>
      </c>
      <c r="N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" s="3" t="str">
        <f t="shared" si="0"/>
        <v/>
      </c>
      <c r="P20" s="3" t="str">
        <f t="shared" si="1"/>
        <v/>
      </c>
      <c r="Q20" s="3" t="str">
        <f t="shared" si="2"/>
        <v/>
      </c>
      <c r="R20" s="3" t="str">
        <f t="shared" si="3"/>
        <v/>
      </c>
    </row>
    <row r="21" spans="1:18">
      <c r="A21" t="s">
        <v>25</v>
      </c>
      <c r="B21">
        <v>900</v>
      </c>
      <c r="C21" s="1">
        <v>41561</v>
      </c>
      <c r="D21" s="2">
        <v>0.58079861111111108</v>
      </c>
      <c r="E21" t="s">
        <v>26</v>
      </c>
      <c r="F21" s="1">
        <v>41562</v>
      </c>
      <c r="G21" s="2">
        <v>0.59592592592592586</v>
      </c>
      <c r="H21" t="s">
        <v>12</v>
      </c>
      <c r="I21" t="s">
        <v>6</v>
      </c>
      <c r="J21" s="1">
        <v>41562</v>
      </c>
      <c r="K21" s="2">
        <v>0.59592592592592586</v>
      </c>
      <c r="L21" t="s">
        <v>12</v>
      </c>
      <c r="M21" t="s">
        <v>6</v>
      </c>
      <c r="N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" s="3" t="str">
        <f t="shared" si="0"/>
        <v xml:space="preserve">Реализация товаров ТЗ_0002453 (14.10.13) САМОВЫВОЗ </v>
      </c>
      <c r="P21" s="3" t="str">
        <f t="shared" si="1"/>
        <v xml:space="preserve"> , ул., уг. д., кв. |  (д.)  7025300665 (моб.)  7027402060 (конт.)</v>
      </c>
      <c r="Q21" s="3" t="str">
        <f t="shared" si="2"/>
        <v xml:space="preserve"> Аскар Динара Кенжебаевна (ТРЗ ЧС Айдар (Розничный магазин))</v>
      </c>
      <c r="R21" s="3" t="str">
        <f t="shared" si="3"/>
        <v>14</v>
      </c>
    </row>
    <row r="22" spans="1:18">
      <c r="A22" t="s">
        <v>27</v>
      </c>
      <c r="N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" s="3" t="str">
        <f t="shared" si="0"/>
        <v/>
      </c>
      <c r="P22" s="3" t="str">
        <f t="shared" si="1"/>
        <v/>
      </c>
      <c r="Q22" s="3" t="str">
        <f t="shared" si="2"/>
        <v/>
      </c>
      <c r="R22" s="3" t="str">
        <f t="shared" si="3"/>
        <v/>
      </c>
    </row>
    <row r="23" spans="1:18">
      <c r="A23" t="s">
        <v>28</v>
      </c>
      <c r="B23">
        <v>2500</v>
      </c>
      <c r="C23" s="1">
        <v>41561</v>
      </c>
      <c r="D23" s="2">
        <v>0.79390046296296291</v>
      </c>
      <c r="E23" t="s">
        <v>4</v>
      </c>
      <c r="F23" s="1">
        <v>41562</v>
      </c>
      <c r="G23" s="2">
        <v>0.3666666666666667</v>
      </c>
      <c r="H23" t="s">
        <v>12</v>
      </c>
      <c r="I23" t="s">
        <v>6</v>
      </c>
      <c r="J23" s="1">
        <v>41562</v>
      </c>
      <c r="K23" s="2">
        <v>0.3666666666666667</v>
      </c>
      <c r="L23" t="s">
        <v>12</v>
      </c>
      <c r="M23" t="s">
        <v>6</v>
      </c>
      <c r="N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3" s="3" t="str">
        <f t="shared" si="0"/>
        <v xml:space="preserve">Реализация (розница) ТЗ_0001879 (14.10.13)   </v>
      </c>
      <c r="P23" s="3" t="str">
        <f t="shared" si="1"/>
        <v xml:space="preserve"> ТАРАЗ, ул.Койгельды, уг.Койгельды д.180, кв.20 | 430680 (д.)  7775075251 (моб.)</v>
      </c>
      <c r="Q23" s="3" t="str">
        <f t="shared" si="2"/>
        <v xml:space="preserve"> Файзулина Р Ю (ТРЗ ЧС Сулпак (розничный магазин))</v>
      </c>
      <c r="R23" s="3" t="str">
        <f t="shared" si="3"/>
        <v>14</v>
      </c>
    </row>
    <row r="24" spans="1:18">
      <c r="A24" t="s">
        <v>29</v>
      </c>
      <c r="N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4" s="3" t="str">
        <f t="shared" si="0"/>
        <v/>
      </c>
      <c r="P24" s="3" t="str">
        <f t="shared" si="1"/>
        <v/>
      </c>
      <c r="Q24" s="3" t="str">
        <f t="shared" si="2"/>
        <v/>
      </c>
      <c r="R24" s="3" t="str">
        <f t="shared" si="3"/>
        <v/>
      </c>
    </row>
    <row r="25" spans="1:18">
      <c r="A25" t="s">
        <v>30</v>
      </c>
      <c r="B25">
        <v>1000</v>
      </c>
      <c r="C25" s="1">
        <v>41561</v>
      </c>
      <c r="D25" s="2">
        <v>0.67585648148148147</v>
      </c>
      <c r="E25" t="s">
        <v>31</v>
      </c>
      <c r="F25" s="1">
        <v>41561</v>
      </c>
      <c r="G25" s="2">
        <v>0.73231481481481486</v>
      </c>
      <c r="H25" t="s">
        <v>32</v>
      </c>
      <c r="I25" t="s">
        <v>6</v>
      </c>
      <c r="J25" s="1">
        <v>41562</v>
      </c>
      <c r="K25" s="2">
        <v>0.45091435185185186</v>
      </c>
      <c r="L25" t="s">
        <v>32</v>
      </c>
      <c r="M25" t="s">
        <v>6</v>
      </c>
      <c r="N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5" s="3" t="str">
        <f t="shared" si="0"/>
        <v xml:space="preserve">Реализация товаров ТЗ_0002443 (14.10.13)   </v>
      </c>
      <c r="P25" s="3" t="str">
        <f t="shared" si="1"/>
        <v xml:space="preserve"> ТАРАЗ, ул.массив  Коктем, уг.массив  Коктем д.0, кв. |  (д.)  7758678336 (моб.)  7789116717 (конт.)</v>
      </c>
      <c r="Q25" s="3" t="str">
        <f t="shared" si="2"/>
        <v xml:space="preserve"> Нурпеисов Бахтияр * (ТРЗ ЧС Сулпак (розничный магазин))</v>
      </c>
      <c r="R25" s="3" t="str">
        <f t="shared" si="3"/>
        <v>14</v>
      </c>
    </row>
    <row r="26" spans="1:18">
      <c r="A26" t="s">
        <v>25</v>
      </c>
      <c r="B26">
        <v>900</v>
      </c>
      <c r="C26" s="1">
        <v>41561</v>
      </c>
      <c r="D26" s="2">
        <v>0.67585648148148147</v>
      </c>
      <c r="E26" t="s">
        <v>31</v>
      </c>
      <c r="F26" s="1">
        <v>41561</v>
      </c>
      <c r="G26" s="2">
        <v>0.73231481481481486</v>
      </c>
      <c r="H26" t="s">
        <v>32</v>
      </c>
      <c r="I26" t="s">
        <v>6</v>
      </c>
      <c r="J26" s="1">
        <v>41562</v>
      </c>
      <c r="K26" s="2">
        <v>0.45091435185185186</v>
      </c>
      <c r="L26" t="s">
        <v>32</v>
      </c>
      <c r="M26" t="s">
        <v>6</v>
      </c>
      <c r="N2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6" s="3" t="str">
        <f t="shared" si="0"/>
        <v/>
      </c>
      <c r="P26" s="3" t="str">
        <f t="shared" si="1"/>
        <v/>
      </c>
      <c r="Q26" s="3" t="str">
        <f t="shared" si="2"/>
        <v/>
      </c>
      <c r="R26" s="3" t="str">
        <f t="shared" si="3"/>
        <v/>
      </c>
    </row>
    <row r="27" spans="1:18">
      <c r="A27" t="s">
        <v>13</v>
      </c>
      <c r="B27">
        <v>0</v>
      </c>
      <c r="C27" s="1">
        <v>41561</v>
      </c>
      <c r="D27" s="2">
        <v>0.67585648148148147</v>
      </c>
      <c r="E27" t="s">
        <v>31</v>
      </c>
      <c r="F27" s="1">
        <v>41561</v>
      </c>
      <c r="G27" s="2">
        <v>0.65128472222222222</v>
      </c>
      <c r="H27" t="s">
        <v>5</v>
      </c>
      <c r="I27" t="s">
        <v>6</v>
      </c>
      <c r="J27" s="1">
        <v>41561</v>
      </c>
      <c r="K27" s="2">
        <v>0.65128472222222222</v>
      </c>
      <c r="L27" t="s">
        <v>5</v>
      </c>
      <c r="M27" t="s">
        <v>6</v>
      </c>
      <c r="N2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7" s="3" t="str">
        <f t="shared" si="0"/>
        <v/>
      </c>
      <c r="P27" s="3" t="str">
        <f t="shared" si="1"/>
        <v/>
      </c>
      <c r="Q27" s="3" t="str">
        <f t="shared" si="2"/>
        <v/>
      </c>
      <c r="R27" s="3" t="str">
        <f t="shared" si="3"/>
        <v/>
      </c>
    </row>
    <row r="28" spans="1:18">
      <c r="A28" t="s">
        <v>14</v>
      </c>
      <c r="B28">
        <v>1500</v>
      </c>
      <c r="C28" s="1">
        <v>41561</v>
      </c>
      <c r="D28" s="2">
        <v>0.67585648148148147</v>
      </c>
      <c r="E28" t="s">
        <v>31</v>
      </c>
      <c r="F28" s="1">
        <v>41561</v>
      </c>
      <c r="G28" s="2">
        <v>0.73231481481481486</v>
      </c>
      <c r="H28" t="s">
        <v>32</v>
      </c>
      <c r="I28" t="s">
        <v>6</v>
      </c>
      <c r="J28" s="1">
        <v>41562</v>
      </c>
      <c r="K28" s="2">
        <v>0.45091435185185186</v>
      </c>
      <c r="L28" t="s">
        <v>32</v>
      </c>
      <c r="M28" t="s">
        <v>6</v>
      </c>
      <c r="N2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8" s="3" t="str">
        <f t="shared" si="0"/>
        <v/>
      </c>
      <c r="P28" s="3" t="str">
        <f t="shared" si="1"/>
        <v/>
      </c>
      <c r="Q28" s="3" t="str">
        <f t="shared" si="2"/>
        <v/>
      </c>
      <c r="R28" s="3" t="str">
        <f t="shared" si="3"/>
        <v/>
      </c>
    </row>
    <row r="29" spans="1:18">
      <c r="A29" t="s">
        <v>33</v>
      </c>
      <c r="N2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9" s="3" t="str">
        <f t="shared" si="0"/>
        <v/>
      </c>
      <c r="P29" s="3" t="str">
        <f t="shared" si="1"/>
        <v/>
      </c>
      <c r="Q29" s="3" t="str">
        <f t="shared" si="2"/>
        <v/>
      </c>
      <c r="R29" s="3" t="str">
        <f t="shared" si="3"/>
        <v/>
      </c>
    </row>
    <row r="30" spans="1:18">
      <c r="A30" t="s">
        <v>34</v>
      </c>
      <c r="B30">
        <v>1200</v>
      </c>
      <c r="C30" s="1">
        <v>41561</v>
      </c>
      <c r="D30" s="2">
        <v>0.70094907407407403</v>
      </c>
      <c r="E30" t="s">
        <v>31</v>
      </c>
      <c r="F30" s="1">
        <v>41561</v>
      </c>
      <c r="G30" s="2">
        <v>0.70781250000000007</v>
      </c>
      <c r="H30" t="s">
        <v>35</v>
      </c>
      <c r="I30" t="s">
        <v>6</v>
      </c>
      <c r="J30" s="1">
        <v>41562</v>
      </c>
      <c r="K30" s="2">
        <v>0.40787037037037038</v>
      </c>
      <c r="L30" t="s">
        <v>35</v>
      </c>
      <c r="M30" t="s">
        <v>6</v>
      </c>
      <c r="N3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0" s="3" t="str">
        <f t="shared" si="0"/>
        <v xml:space="preserve">Реализация товаров ТЗ_0002442 (14.10.13)   </v>
      </c>
      <c r="P30" s="3" t="str">
        <f t="shared" si="1"/>
        <v xml:space="preserve"> ТАРАЗ, ул.13 мкр, уг.13 мкр д.6, кв.22 |  (д.)  7079124949 (моб.)</v>
      </c>
      <c r="Q30" s="3" t="str">
        <f t="shared" si="2"/>
        <v xml:space="preserve"> Абдраимов Санжар * (ТРЗ ЧС Сулпак (розничный магазин))</v>
      </c>
      <c r="R30" s="3" t="str">
        <f t="shared" si="3"/>
        <v>14</v>
      </c>
    </row>
    <row r="31" spans="1:18">
      <c r="A31" t="s">
        <v>36</v>
      </c>
      <c r="B31">
        <v>1000</v>
      </c>
      <c r="C31" s="1">
        <v>41561</v>
      </c>
      <c r="D31" s="2">
        <v>0.70094907407407403</v>
      </c>
      <c r="E31" t="s">
        <v>31</v>
      </c>
      <c r="F31" s="1">
        <v>41561</v>
      </c>
      <c r="G31" s="2">
        <v>0.70781250000000007</v>
      </c>
      <c r="H31" t="s">
        <v>35</v>
      </c>
      <c r="I31" t="s">
        <v>6</v>
      </c>
      <c r="J31" s="1">
        <v>41562</v>
      </c>
      <c r="K31" s="2">
        <v>0.40787037037037038</v>
      </c>
      <c r="L31" t="s">
        <v>35</v>
      </c>
      <c r="M31" t="s">
        <v>6</v>
      </c>
      <c r="N3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1" s="3" t="str">
        <f t="shared" si="0"/>
        <v/>
      </c>
      <c r="P31" s="3" t="str">
        <f t="shared" si="1"/>
        <v/>
      </c>
      <c r="Q31" s="3" t="str">
        <f t="shared" si="2"/>
        <v/>
      </c>
      <c r="R31" s="3" t="str">
        <f t="shared" si="3"/>
        <v/>
      </c>
    </row>
    <row r="32" spans="1:18">
      <c r="A32" t="s">
        <v>14</v>
      </c>
      <c r="B32">
        <v>2000</v>
      </c>
      <c r="C32" s="1">
        <v>41561</v>
      </c>
      <c r="D32" s="2">
        <v>0.70094907407407403</v>
      </c>
      <c r="E32" t="s">
        <v>31</v>
      </c>
      <c r="F32" s="1">
        <v>41561</v>
      </c>
      <c r="G32" s="2">
        <v>0.70781250000000007</v>
      </c>
      <c r="H32" t="s">
        <v>35</v>
      </c>
      <c r="I32" t="s">
        <v>6</v>
      </c>
      <c r="J32" s="1">
        <v>41562</v>
      </c>
      <c r="K32" s="2">
        <v>0.40787037037037038</v>
      </c>
      <c r="L32" t="s">
        <v>35</v>
      </c>
      <c r="M32" t="s">
        <v>6</v>
      </c>
      <c r="N3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2" s="3" t="str">
        <f t="shared" si="0"/>
        <v/>
      </c>
      <c r="P32" s="3" t="str">
        <f t="shared" si="1"/>
        <v/>
      </c>
      <c r="Q32" s="3" t="str">
        <f t="shared" si="2"/>
        <v/>
      </c>
      <c r="R32" s="3" t="str">
        <f t="shared" si="3"/>
        <v/>
      </c>
    </row>
    <row r="33" spans="1:18">
      <c r="A33" t="s">
        <v>37</v>
      </c>
      <c r="N3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3" s="3" t="str">
        <f t="shared" si="0"/>
        <v/>
      </c>
      <c r="P33" s="3" t="str">
        <f t="shared" si="1"/>
        <v/>
      </c>
      <c r="Q33" s="3" t="str">
        <f t="shared" si="2"/>
        <v/>
      </c>
      <c r="R33" s="3" t="str">
        <f t="shared" si="3"/>
        <v/>
      </c>
    </row>
    <row r="34" spans="1:18">
      <c r="A34" t="s">
        <v>38</v>
      </c>
      <c r="B34">
        <v>1200</v>
      </c>
      <c r="C34" s="1">
        <v>41561</v>
      </c>
      <c r="D34" s="2">
        <v>0.72072916666666664</v>
      </c>
      <c r="E34" t="s">
        <v>31</v>
      </c>
      <c r="F34" s="1">
        <v>41562</v>
      </c>
      <c r="G34" s="2">
        <v>0.42668981481481483</v>
      </c>
      <c r="H34" t="s">
        <v>35</v>
      </c>
      <c r="I34" t="s">
        <v>6</v>
      </c>
      <c r="J34" s="1">
        <v>41562</v>
      </c>
      <c r="K34" s="2">
        <v>0.49</v>
      </c>
      <c r="L34" t="s">
        <v>35</v>
      </c>
      <c r="M34" t="s">
        <v>6</v>
      </c>
      <c r="N3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6.3310185185185164E-2</v>
      </c>
      <c r="O34" s="3" t="str">
        <f t="shared" si="0"/>
        <v xml:space="preserve">Реализация товаров ТЗ_0002441 (14.10.13)   </v>
      </c>
      <c r="P34" s="3" t="str">
        <f t="shared" si="1"/>
        <v xml:space="preserve"> ТАРАЗ, ул.2 мкр, уг.2 мкр д.41, кв.43 | 342965 (д.)  7774052400 (моб.)</v>
      </c>
      <c r="Q34" s="3" t="str">
        <f t="shared" si="2"/>
        <v xml:space="preserve"> Учебаева Райкуль * (ТРЗ ЧС Сулпак (розничный магазин))</v>
      </c>
      <c r="R34" s="3" t="str">
        <f t="shared" si="3"/>
        <v>14</v>
      </c>
    </row>
    <row r="35" spans="1:18">
      <c r="A35" t="s">
        <v>14</v>
      </c>
      <c r="B35">
        <v>2000</v>
      </c>
      <c r="C35" s="1">
        <v>41561</v>
      </c>
      <c r="D35" s="2">
        <v>0.72072916666666664</v>
      </c>
      <c r="E35" t="s">
        <v>31</v>
      </c>
      <c r="F35" s="1">
        <v>41562</v>
      </c>
      <c r="G35" s="2">
        <v>0.42668981481481483</v>
      </c>
      <c r="H35" t="s">
        <v>35</v>
      </c>
      <c r="I35" t="s">
        <v>6</v>
      </c>
      <c r="J35" s="1">
        <v>41562</v>
      </c>
      <c r="K35" s="2">
        <v>0.49</v>
      </c>
      <c r="L35" t="s">
        <v>35</v>
      </c>
      <c r="M35" t="s">
        <v>6</v>
      </c>
      <c r="N3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6.3310185185185164E-2</v>
      </c>
      <c r="O35" s="3" t="str">
        <f t="shared" si="0"/>
        <v/>
      </c>
      <c r="P35" s="3" t="str">
        <f t="shared" si="1"/>
        <v/>
      </c>
      <c r="Q35" s="3" t="str">
        <f t="shared" si="2"/>
        <v/>
      </c>
      <c r="R35" s="3" t="str">
        <f t="shared" si="3"/>
        <v/>
      </c>
    </row>
    <row r="36" spans="1:18">
      <c r="A36" t="s">
        <v>39</v>
      </c>
      <c r="N3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6" s="3" t="str">
        <f t="shared" si="0"/>
        <v/>
      </c>
      <c r="P36" s="3" t="str">
        <f t="shared" si="1"/>
        <v/>
      </c>
      <c r="Q36" s="3" t="str">
        <f t="shared" si="2"/>
        <v/>
      </c>
      <c r="R36" s="3" t="str">
        <f t="shared" si="3"/>
        <v/>
      </c>
    </row>
    <row r="37" spans="1:18">
      <c r="A37" t="s">
        <v>3</v>
      </c>
      <c r="B37">
        <v>0</v>
      </c>
      <c r="C37" s="1">
        <v>41561</v>
      </c>
      <c r="D37" s="2">
        <v>0.67601851851851846</v>
      </c>
      <c r="E37" t="s">
        <v>31</v>
      </c>
      <c r="F37" s="1">
        <v>41561</v>
      </c>
      <c r="G37" s="2">
        <v>0.65901620370370373</v>
      </c>
      <c r="H37" t="s">
        <v>5</v>
      </c>
      <c r="I37" t="s">
        <v>6</v>
      </c>
      <c r="J37" s="1">
        <v>41561</v>
      </c>
      <c r="K37" s="2">
        <v>0.65901620370370373</v>
      </c>
      <c r="L37" t="s">
        <v>5</v>
      </c>
      <c r="M37" t="s">
        <v>6</v>
      </c>
      <c r="N3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7" s="3" t="str">
        <f t="shared" si="0"/>
        <v xml:space="preserve">Реализация (розница) ТЗ_0001882 (14.10.13)   </v>
      </c>
      <c r="P37" s="3" t="str">
        <f t="shared" si="1"/>
        <v xml:space="preserve"> ТАРАЗ, ул.массив  Коктем, уг.массив  Коктем д.0, кв. |  (д.)  7758678336 (моб.)  7789116717 (конт.)</v>
      </c>
      <c r="Q37" s="3" t="str">
        <f t="shared" si="2"/>
        <v xml:space="preserve"> Нурпеисов Бахтияр * (ТРЗ ЧС Сулпак (розничный магазин))</v>
      </c>
      <c r="R37" s="3" t="str">
        <f t="shared" si="3"/>
        <v>14</v>
      </c>
    </row>
    <row r="38" spans="1:18">
      <c r="A38" t="s">
        <v>40</v>
      </c>
      <c r="N3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8" s="3" t="str">
        <f t="shared" si="0"/>
        <v/>
      </c>
      <c r="P38" s="3" t="str">
        <f t="shared" si="1"/>
        <v/>
      </c>
      <c r="Q38" s="3" t="str">
        <f t="shared" si="2"/>
        <v/>
      </c>
      <c r="R38" s="3" t="str">
        <f t="shared" si="3"/>
        <v/>
      </c>
    </row>
    <row r="39" spans="1:18">
      <c r="A39" t="s">
        <v>3</v>
      </c>
      <c r="B39">
        <v>0</v>
      </c>
      <c r="C39" s="1">
        <v>41561</v>
      </c>
      <c r="D39" s="2">
        <v>0.7015162037037036</v>
      </c>
      <c r="E39" t="s">
        <v>31</v>
      </c>
      <c r="F39" s="1">
        <v>41561</v>
      </c>
      <c r="G39" s="2">
        <v>0.65925925925925932</v>
      </c>
      <c r="H39" t="s">
        <v>5</v>
      </c>
      <c r="I39" t="s">
        <v>6</v>
      </c>
      <c r="J39" s="1">
        <v>41561</v>
      </c>
      <c r="K39" s="2">
        <v>0.65925925925925932</v>
      </c>
      <c r="L39" t="s">
        <v>5</v>
      </c>
      <c r="M39" t="s">
        <v>6</v>
      </c>
      <c r="N3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9" s="3" t="str">
        <f t="shared" si="0"/>
        <v xml:space="preserve">Реализация (розница) ТЗ_0001881 (14.10.13) БЕЗ СБОРКИ </v>
      </c>
      <c r="P39" s="3" t="str">
        <f t="shared" si="1"/>
        <v xml:space="preserve"> ТАРАЗ, ул.13 мкр, уг.13 мкр д.6, кв.22 |  (д.)  7079124949 (моб.)</v>
      </c>
      <c r="Q39" s="3" t="str">
        <f t="shared" si="2"/>
        <v xml:space="preserve"> Абдраимов Санжар * (ТРЗ ЧС Сулпак (розничный магазин))</v>
      </c>
      <c r="R39" s="3" t="str">
        <f t="shared" si="3"/>
        <v>14</v>
      </c>
    </row>
    <row r="40" spans="1:18">
      <c r="A40" t="s">
        <v>41</v>
      </c>
      <c r="N4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0" s="3" t="str">
        <f t="shared" si="0"/>
        <v/>
      </c>
      <c r="P40" s="3" t="str">
        <f t="shared" si="1"/>
        <v/>
      </c>
      <c r="Q40" s="3" t="str">
        <f t="shared" si="2"/>
        <v/>
      </c>
      <c r="R40" s="3" t="str">
        <f t="shared" si="3"/>
        <v/>
      </c>
    </row>
    <row r="41" spans="1:18">
      <c r="A41" t="s">
        <v>42</v>
      </c>
      <c r="B41">
        <v>100</v>
      </c>
      <c r="C41" s="1">
        <v>41561</v>
      </c>
      <c r="D41" s="2">
        <v>0.76722222222222225</v>
      </c>
      <c r="E41" t="s">
        <v>31</v>
      </c>
      <c r="F41" s="1">
        <v>41561</v>
      </c>
      <c r="G41" s="2">
        <v>0.77049768518518524</v>
      </c>
      <c r="H41" t="s">
        <v>43</v>
      </c>
      <c r="I41" t="s">
        <v>6</v>
      </c>
      <c r="J41" s="1">
        <v>41561</v>
      </c>
      <c r="K41" s="2">
        <v>0.77049768518518524</v>
      </c>
      <c r="L41" t="s">
        <v>43</v>
      </c>
      <c r="M41" t="s">
        <v>6</v>
      </c>
      <c r="N4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1" s="3" t="str">
        <f t="shared" si="0"/>
        <v xml:space="preserve">Реализация (розница) ТЗ_0001876 (14.10.13)   </v>
      </c>
      <c r="P41" s="3" t="str">
        <f t="shared" si="1"/>
        <v xml:space="preserve"> ТАРАЗ, ул.10 мкр, уг.10 мкр д.11, кв.150 | 573543 (д.)  7771054623 (моб.)</v>
      </c>
      <c r="Q41" s="3" t="str">
        <f t="shared" si="2"/>
        <v xml:space="preserve"> Опарина О В (ТРЗ ЧС Сулпак (розничный магазин))</v>
      </c>
      <c r="R41" s="3" t="str">
        <f t="shared" si="3"/>
        <v>14</v>
      </c>
    </row>
    <row r="42" spans="1:18">
      <c r="A42" t="s">
        <v>44</v>
      </c>
      <c r="N4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2" s="3" t="str">
        <f t="shared" si="0"/>
        <v/>
      </c>
      <c r="P42" s="3" t="str">
        <f t="shared" si="1"/>
        <v/>
      </c>
      <c r="Q42" s="3" t="str">
        <f t="shared" si="2"/>
        <v/>
      </c>
      <c r="R42" s="3" t="str">
        <f t="shared" si="3"/>
        <v/>
      </c>
    </row>
    <row r="43" spans="1:18">
      <c r="A43" t="s">
        <v>45</v>
      </c>
      <c r="B43">
        <v>200</v>
      </c>
      <c r="C43" s="1">
        <v>41561</v>
      </c>
      <c r="D43" s="2">
        <v>0.76758101851851857</v>
      </c>
      <c r="E43" t="s">
        <v>31</v>
      </c>
      <c r="F43" s="1">
        <v>41561</v>
      </c>
      <c r="G43" s="2">
        <v>0.7707060185185185</v>
      </c>
      <c r="H43" t="s">
        <v>43</v>
      </c>
      <c r="I43" t="s">
        <v>6</v>
      </c>
      <c r="J43" s="1">
        <v>41561</v>
      </c>
      <c r="K43" s="2">
        <v>0.7707060185185185</v>
      </c>
      <c r="L43" t="s">
        <v>43</v>
      </c>
      <c r="M43" t="s">
        <v>6</v>
      </c>
      <c r="N4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3" s="3" t="str">
        <f t="shared" si="0"/>
        <v xml:space="preserve">Реализация (розница) ТЗ_0001877 (14.10.13)   </v>
      </c>
      <c r="P43" s="3" t="str">
        <f t="shared" si="1"/>
        <v xml:space="preserve"> ТАРАЗ, ул.10 мкр, уг.10 мкр д.25А, кв.31 | 312942 (д.)  7774679988 (моб.)</v>
      </c>
      <c r="Q43" s="3" t="str">
        <f t="shared" si="2"/>
        <v xml:space="preserve"> Джарасова Д М (ТРЗ ЧС Сулпак (розничный магазин))</v>
      </c>
      <c r="R43" s="3" t="str">
        <f t="shared" si="3"/>
        <v>14</v>
      </c>
    </row>
    <row r="44" spans="1:18">
      <c r="A44" t="s">
        <v>46</v>
      </c>
      <c r="N4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4" s="3" t="str">
        <f t="shared" si="0"/>
        <v/>
      </c>
      <c r="P44" s="3" t="str">
        <f t="shared" si="1"/>
        <v/>
      </c>
      <c r="Q44" s="3" t="str">
        <f t="shared" si="2"/>
        <v/>
      </c>
      <c r="R44" s="3" t="str">
        <f t="shared" si="3"/>
        <v/>
      </c>
    </row>
    <row r="45" spans="1:18">
      <c r="A45" t="s">
        <v>47</v>
      </c>
      <c r="B45">
        <v>500</v>
      </c>
      <c r="C45" s="1">
        <v>41561</v>
      </c>
      <c r="D45" s="2">
        <v>0.7674537037037038</v>
      </c>
      <c r="E45" t="s">
        <v>31</v>
      </c>
      <c r="F45" s="1">
        <v>41561</v>
      </c>
      <c r="G45" s="2">
        <v>0.77032407407407411</v>
      </c>
      <c r="H45" t="s">
        <v>43</v>
      </c>
      <c r="I45" t="s">
        <v>6</v>
      </c>
      <c r="J45" s="1">
        <v>41561</v>
      </c>
      <c r="K45" s="2">
        <v>0.77032407407407411</v>
      </c>
      <c r="L45" t="s">
        <v>43</v>
      </c>
      <c r="M45" t="s">
        <v>6</v>
      </c>
      <c r="N4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5" s="3" t="str">
        <f t="shared" si="0"/>
        <v xml:space="preserve">Реализация (розница) ТЗ_0001880 (14.10.13)   </v>
      </c>
      <c r="P45" s="3" t="str">
        <f t="shared" si="1"/>
        <v xml:space="preserve"> ТАРАЗ, ул.4 мкр, уг.4 мкр д.5, кв.14 | 71057 (д.)  7014842792 (моб.)</v>
      </c>
      <c r="Q45" s="3" t="str">
        <f t="shared" si="2"/>
        <v xml:space="preserve"> Пак Наталья . (ТРЗ ЧС Сулпак (розничный магазин))</v>
      </c>
      <c r="R45" s="3" t="str">
        <f t="shared" si="3"/>
        <v>14</v>
      </c>
    </row>
    <row r="46" spans="1:18">
      <c r="A46" t="s">
        <v>48</v>
      </c>
      <c r="N4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6" s="3" t="str">
        <f t="shared" si="0"/>
        <v/>
      </c>
      <c r="P46" s="3" t="str">
        <f t="shared" si="1"/>
        <v/>
      </c>
      <c r="Q46" s="3" t="str">
        <f t="shared" si="2"/>
        <v/>
      </c>
      <c r="R46" s="3" t="str">
        <f t="shared" si="3"/>
        <v/>
      </c>
    </row>
    <row r="47" spans="1:18">
      <c r="A47" t="s">
        <v>49</v>
      </c>
      <c r="B47">
        <v>500</v>
      </c>
      <c r="C47" s="1">
        <v>41562</v>
      </c>
      <c r="D47" s="2">
        <v>0.57181712962962961</v>
      </c>
      <c r="E47" t="s">
        <v>31</v>
      </c>
      <c r="F47" s="1">
        <v>41562</v>
      </c>
      <c r="G47" s="2">
        <v>0.58174768518518516</v>
      </c>
      <c r="H47" t="s">
        <v>5</v>
      </c>
      <c r="I47" t="s">
        <v>6</v>
      </c>
      <c r="J47" s="1">
        <v>41562</v>
      </c>
      <c r="K47" s="2">
        <v>0.58174768518518516</v>
      </c>
      <c r="L47" t="s">
        <v>5</v>
      </c>
      <c r="M47" t="s">
        <v>6</v>
      </c>
      <c r="N4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7" s="3" t="str">
        <f t="shared" si="0"/>
        <v xml:space="preserve">Реализация (розница) ТЗ_0001886 (15.10.13)   </v>
      </c>
      <c r="P47" s="3" t="str">
        <f t="shared" si="1"/>
        <v xml:space="preserve"> ТАРАЗ, ул.11 мкр, уг.11 мкр д.23, кв.23 |  (д.)  7023900976 (моб.)  7789259233 (конт.)</v>
      </c>
      <c r="Q47" s="3" t="str">
        <f t="shared" si="2"/>
        <v xml:space="preserve"> Ниязова Гульбану , (ТРЗ ЧС Сулпак (розничный магазин))</v>
      </c>
      <c r="R47" s="3" t="str">
        <f t="shared" si="3"/>
        <v>15</v>
      </c>
    </row>
    <row r="48" spans="1:18">
      <c r="A48" t="s">
        <v>50</v>
      </c>
      <c r="N4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8" s="3" t="str">
        <f t="shared" si="0"/>
        <v/>
      </c>
      <c r="P48" s="3" t="str">
        <f t="shared" si="1"/>
        <v/>
      </c>
      <c r="Q48" s="3" t="str">
        <f t="shared" si="2"/>
        <v/>
      </c>
      <c r="R48" s="3" t="str">
        <f t="shared" si="3"/>
        <v/>
      </c>
    </row>
    <row r="49" spans="1:18">
      <c r="A49" t="s">
        <v>51</v>
      </c>
      <c r="B49">
        <v>0</v>
      </c>
      <c r="C49" s="1">
        <v>41562</v>
      </c>
      <c r="D49" s="2">
        <v>0.55696759259259265</v>
      </c>
      <c r="E49" t="s">
        <v>31</v>
      </c>
      <c r="F49" s="1">
        <v>41562</v>
      </c>
      <c r="G49" s="2">
        <v>0.45413194444444444</v>
      </c>
      <c r="H49" t="s">
        <v>5</v>
      </c>
      <c r="I49" t="s">
        <v>6</v>
      </c>
      <c r="J49" s="1">
        <v>41562</v>
      </c>
      <c r="K49" s="2">
        <v>0.45413194444444444</v>
      </c>
      <c r="L49" t="s">
        <v>5</v>
      </c>
      <c r="M49" t="s">
        <v>6</v>
      </c>
      <c r="N4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9" s="3" t="str">
        <f t="shared" si="0"/>
        <v xml:space="preserve">Реализация (розница) ТЗ_0001887 (15.10.13)   </v>
      </c>
      <c r="P49" s="3" t="str">
        <f t="shared" si="1"/>
        <v xml:space="preserve"> ТАРАЗ, ул.Сарсенбаева, уг.Сарсенбаева д.3, кв.15 | 451861 (д.)  7759817385 (моб.)</v>
      </c>
      <c r="Q49" s="3" t="str">
        <f t="shared" si="2"/>
        <v xml:space="preserve"> Нурбаева М М (ТРЗ ЧС Сулпак (розничный магазин))</v>
      </c>
      <c r="R49" s="3" t="str">
        <f t="shared" si="3"/>
        <v>15</v>
      </c>
    </row>
    <row r="50" spans="1:18">
      <c r="A50" t="s">
        <v>52</v>
      </c>
      <c r="N5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0" s="3" t="str">
        <f t="shared" si="0"/>
        <v/>
      </c>
      <c r="P50" s="3" t="str">
        <f t="shared" si="1"/>
        <v/>
      </c>
      <c r="Q50" s="3" t="str">
        <f t="shared" si="2"/>
        <v/>
      </c>
      <c r="R50" s="3" t="str">
        <f t="shared" si="3"/>
        <v/>
      </c>
    </row>
    <row r="51" spans="1:18">
      <c r="A51" t="s">
        <v>53</v>
      </c>
      <c r="B51">
        <v>500</v>
      </c>
      <c r="C51" s="1">
        <v>41562</v>
      </c>
      <c r="D51" s="2">
        <v>0.52473379629629624</v>
      </c>
      <c r="E51" t="s">
        <v>31</v>
      </c>
      <c r="F51" s="1">
        <v>41562</v>
      </c>
      <c r="G51" s="2">
        <v>0.53017361111111116</v>
      </c>
      <c r="H51" t="s">
        <v>43</v>
      </c>
      <c r="I51" t="s">
        <v>6</v>
      </c>
      <c r="J51" s="1">
        <v>41562</v>
      </c>
      <c r="K51" s="2">
        <v>0.53017361111111116</v>
      </c>
      <c r="L51" t="s">
        <v>43</v>
      </c>
      <c r="M51" t="s">
        <v>6</v>
      </c>
      <c r="N5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1" s="3" t="str">
        <f t="shared" si="0"/>
        <v xml:space="preserve">Реализация (розница) ТЗ_0001885 (15.10.13)   </v>
      </c>
      <c r="P51" s="3" t="str">
        <f t="shared" si="1"/>
        <v xml:space="preserve"> ТАРАЗ, ул.Баженова, уг.Баженова д.19, кв. | 562861 (д.)  7026627776 (моб.)</v>
      </c>
      <c r="Q51" s="3" t="str">
        <f t="shared" si="2"/>
        <v xml:space="preserve"> Керимбаев Ербол * (ТРЗ ЧС Сулпак (розничный магазин))</v>
      </c>
      <c r="R51" s="3" t="str">
        <f t="shared" si="3"/>
        <v>15</v>
      </c>
    </row>
    <row r="52" spans="1:18">
      <c r="A52" t="s">
        <v>54</v>
      </c>
      <c r="N5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2" s="3" t="str">
        <f t="shared" si="0"/>
        <v/>
      </c>
      <c r="P52" s="3" t="str">
        <f t="shared" si="1"/>
        <v/>
      </c>
      <c r="Q52" s="3" t="str">
        <f t="shared" si="2"/>
        <v/>
      </c>
      <c r="R52" s="3" t="str">
        <f t="shared" si="3"/>
        <v/>
      </c>
    </row>
    <row r="53" spans="1:18">
      <c r="A53" t="s">
        <v>14</v>
      </c>
      <c r="B53">
        <v>4000</v>
      </c>
      <c r="C53" t="s">
        <v>55</v>
      </c>
      <c r="D53" t="s">
        <v>6</v>
      </c>
      <c r="E53" t="s">
        <v>6</v>
      </c>
      <c r="F53" s="1">
        <v>41562</v>
      </c>
      <c r="G53" s="2">
        <v>0.47650462962962964</v>
      </c>
      <c r="H53" t="s">
        <v>5</v>
      </c>
      <c r="I53" t="s">
        <v>6</v>
      </c>
      <c r="J53" s="1">
        <v>41562</v>
      </c>
      <c r="K53" s="2">
        <v>0.47650462962962964</v>
      </c>
      <c r="L53" t="s">
        <v>5</v>
      </c>
      <c r="M53" t="s">
        <v>6</v>
      </c>
      <c r="N5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3" s="3" t="str">
        <f t="shared" si="0"/>
        <v xml:space="preserve">Реализация товаров ТЗ_0002459 (15.10.13)   </v>
      </c>
      <c r="P53" s="3" t="str">
        <f t="shared" si="1"/>
        <v xml:space="preserve"> ТАРАЗ, ул.5 мкр, уг.5 мкр д.18, кв.29 | 342706 (д.)</v>
      </c>
      <c r="Q53" s="3" t="str">
        <f t="shared" si="2"/>
        <v xml:space="preserve"> Буряковская * * (Покупатели прочие (ссуды сотрудникам))</v>
      </c>
      <c r="R53" s="3" t="str">
        <f t="shared" si="3"/>
        <v>15</v>
      </c>
    </row>
    <row r="54" spans="1:18">
      <c r="A54" t="s">
        <v>56</v>
      </c>
      <c r="N5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4" s="3" t="str">
        <f t="shared" si="0"/>
        <v/>
      </c>
      <c r="P54" s="3" t="str">
        <f t="shared" si="1"/>
        <v/>
      </c>
      <c r="Q54" s="3" t="str">
        <f t="shared" si="2"/>
        <v/>
      </c>
      <c r="R54" s="3" t="str">
        <f t="shared" si="3"/>
        <v/>
      </c>
    </row>
    <row r="55" spans="1:18">
      <c r="A55" t="s">
        <v>14</v>
      </c>
      <c r="B55">
        <v>1500</v>
      </c>
      <c r="C55" t="s">
        <v>55</v>
      </c>
      <c r="D55" t="s">
        <v>6</v>
      </c>
      <c r="E55" t="s">
        <v>6</v>
      </c>
      <c r="F55" s="1">
        <v>41562</v>
      </c>
      <c r="G55" s="2">
        <v>0.479525462962963</v>
      </c>
      <c r="H55" t="s">
        <v>5</v>
      </c>
      <c r="I55" t="s">
        <v>6</v>
      </c>
      <c r="J55" s="1">
        <v>41562</v>
      </c>
      <c r="K55" s="2">
        <v>0.479525462962963</v>
      </c>
      <c r="L55" t="s">
        <v>5</v>
      </c>
      <c r="M55" t="s">
        <v>6</v>
      </c>
      <c r="N5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5" s="3" t="str">
        <f t="shared" si="0"/>
        <v xml:space="preserve">Реализация товаров ТЗ_0002460 (15.10.13)   </v>
      </c>
      <c r="P55" s="3" t="str">
        <f t="shared" si="1"/>
        <v xml:space="preserve"> ТАРАЗ, ул.Строительная, уг.Строительная д.37, кв. | 529596 (д.)  7053742685 (моб.)</v>
      </c>
      <c r="Q55" s="3" t="str">
        <f t="shared" si="2"/>
        <v xml:space="preserve"> Сунакбаева Азиза Абубакировна (ТРЗ ЧС Сулпак (розничный магазин))</v>
      </c>
      <c r="R55" s="3" t="str">
        <f t="shared" si="3"/>
        <v>15</v>
      </c>
    </row>
    <row r="56" spans="1:18">
      <c r="A56" t="s">
        <v>57</v>
      </c>
      <c r="N5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6" s="3" t="str">
        <f t="shared" si="0"/>
        <v/>
      </c>
      <c r="P56" s="3" t="str">
        <f t="shared" si="1"/>
        <v/>
      </c>
      <c r="Q56" s="3" t="str">
        <f t="shared" si="2"/>
        <v/>
      </c>
      <c r="R56" s="3" t="str">
        <f t="shared" si="3"/>
        <v/>
      </c>
    </row>
    <row r="57" spans="1:18">
      <c r="A57" t="s">
        <v>14</v>
      </c>
      <c r="B57">
        <v>1500</v>
      </c>
      <c r="C57" t="s">
        <v>55</v>
      </c>
      <c r="D57" t="s">
        <v>6</v>
      </c>
      <c r="E57" t="s">
        <v>6</v>
      </c>
      <c r="F57" s="1">
        <v>41562</v>
      </c>
      <c r="G57" s="2">
        <v>0.48042824074074075</v>
      </c>
      <c r="H57" t="s">
        <v>5</v>
      </c>
      <c r="I57" t="s">
        <v>6</v>
      </c>
      <c r="J57" s="1">
        <v>41562</v>
      </c>
      <c r="K57" s="2">
        <v>0.48042824074074075</v>
      </c>
      <c r="L57" t="s">
        <v>5</v>
      </c>
      <c r="M57" t="s">
        <v>6</v>
      </c>
      <c r="N5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7" s="3" t="str">
        <f t="shared" si="0"/>
        <v xml:space="preserve">Реализация товаров ТЗ_0002461 (15.10.13)   </v>
      </c>
      <c r="P57" s="3" t="str">
        <f t="shared" si="1"/>
        <v xml:space="preserve"> ТАРАЗ, ул.5 мкр, уг.5 мкр д.23, кв.69 |  (д.)  574507 (моб.)</v>
      </c>
      <c r="Q57" s="3" t="str">
        <f t="shared" si="2"/>
        <v xml:space="preserve"> Федорова С А (Покупатели прочие (ссуды сотрудникам))</v>
      </c>
      <c r="R57" s="3" t="str">
        <f t="shared" si="3"/>
        <v>15</v>
      </c>
    </row>
    <row r="58" spans="1:18">
      <c r="A58" t="s">
        <v>58</v>
      </c>
      <c r="N5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8" s="3" t="str">
        <f t="shared" si="0"/>
        <v/>
      </c>
      <c r="P58" s="3" t="str">
        <f t="shared" si="1"/>
        <v/>
      </c>
      <c r="Q58" s="3" t="str">
        <f t="shared" si="2"/>
        <v/>
      </c>
      <c r="R58" s="3" t="str">
        <f t="shared" si="3"/>
        <v/>
      </c>
    </row>
    <row r="59" spans="1:18">
      <c r="A59" t="s">
        <v>14</v>
      </c>
      <c r="B59">
        <v>1000</v>
      </c>
      <c r="C59" t="s">
        <v>55</v>
      </c>
      <c r="D59" t="s">
        <v>6</v>
      </c>
      <c r="E59" t="s">
        <v>6</v>
      </c>
      <c r="F59" s="1">
        <v>41562</v>
      </c>
      <c r="G59" s="2">
        <v>0.48137731481481483</v>
      </c>
      <c r="H59" t="s">
        <v>5</v>
      </c>
      <c r="I59" t="s">
        <v>6</v>
      </c>
      <c r="J59" s="1">
        <v>41562</v>
      </c>
      <c r="K59" s="2">
        <v>0.48137731481481483</v>
      </c>
      <c r="L59" t="s">
        <v>5</v>
      </c>
      <c r="M59" t="s">
        <v>6</v>
      </c>
      <c r="N5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9" s="3" t="str">
        <f t="shared" si="0"/>
        <v xml:space="preserve">Реализация товаров ТЗ_0002462 (15.10.13)   </v>
      </c>
      <c r="P59" s="3" t="str">
        <f t="shared" si="1"/>
        <v xml:space="preserve"> ТАРАЗ, ул.Курчатова, уг.Курчатова д.5, кв. | 517421 (д.)  7058161888 (моб.)</v>
      </c>
      <c r="Q59" s="3" t="str">
        <f t="shared" si="2"/>
        <v xml:space="preserve"> Сапаров Ержан Сайдулаевич (ТРЗ ЧС Айдар (Розничный магазин))</v>
      </c>
      <c r="R59" s="3" t="str">
        <f t="shared" si="3"/>
        <v>15</v>
      </c>
    </row>
    <row r="60" spans="1:18">
      <c r="A60" t="s">
        <v>59</v>
      </c>
      <c r="N6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0" s="3" t="str">
        <f t="shared" si="0"/>
        <v/>
      </c>
      <c r="P60" s="3" t="str">
        <f t="shared" si="1"/>
        <v/>
      </c>
      <c r="Q60" s="3" t="str">
        <f t="shared" si="2"/>
        <v/>
      </c>
      <c r="R60" s="3" t="str">
        <f t="shared" si="3"/>
        <v/>
      </c>
    </row>
    <row r="61" spans="1:18">
      <c r="A61" t="s">
        <v>14</v>
      </c>
      <c r="B61">
        <v>2000</v>
      </c>
      <c r="C61" t="s">
        <v>55</v>
      </c>
      <c r="D61" t="s">
        <v>6</v>
      </c>
      <c r="E61" t="s">
        <v>6</v>
      </c>
      <c r="F61" s="1">
        <v>41562</v>
      </c>
      <c r="G61" s="2">
        <v>0.48741898148148149</v>
      </c>
      <c r="H61" t="s">
        <v>5</v>
      </c>
      <c r="I61" t="s">
        <v>6</v>
      </c>
      <c r="J61" s="1">
        <v>41562</v>
      </c>
      <c r="K61" s="2">
        <v>0.48741898148148149</v>
      </c>
      <c r="L61" t="s">
        <v>5</v>
      </c>
      <c r="M61" t="s">
        <v>6</v>
      </c>
      <c r="N6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1" s="3" t="str">
        <f t="shared" si="0"/>
        <v xml:space="preserve">Реализация товаров ТЗ_0002463 (15.10.13)   </v>
      </c>
      <c r="P61" s="3" t="str">
        <f t="shared" si="1"/>
        <v xml:space="preserve"> Чолдала с., ул.Абрикосовая, уг.Абрикосовая д.209, кв. |  (д.)  7057689696 (моб.)  7776992002 (конт.)</v>
      </c>
      <c r="Q61" s="3" t="str">
        <f t="shared" si="2"/>
        <v xml:space="preserve"> Базарбаева Загира О (ТРЗ ЧС Айдар (Розничный магазин))</v>
      </c>
      <c r="R61" s="3" t="str">
        <f t="shared" si="3"/>
        <v>15</v>
      </c>
    </row>
    <row r="62" spans="1:18">
      <c r="A62" t="s">
        <v>60</v>
      </c>
      <c r="N6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2" s="3" t="str">
        <f t="shared" si="0"/>
        <v/>
      </c>
      <c r="P62" s="3" t="str">
        <f t="shared" si="1"/>
        <v/>
      </c>
      <c r="Q62" s="3" t="str">
        <f t="shared" si="2"/>
        <v/>
      </c>
      <c r="R62" s="3" t="str">
        <f t="shared" si="3"/>
        <v/>
      </c>
    </row>
    <row r="63" spans="1:18">
      <c r="A63" t="s">
        <v>11</v>
      </c>
      <c r="B63">
        <v>1200</v>
      </c>
      <c r="C63" s="1">
        <v>41562</v>
      </c>
      <c r="D63" s="2">
        <v>0.5138773148148148</v>
      </c>
      <c r="E63" t="s">
        <v>26</v>
      </c>
      <c r="F63" s="1">
        <v>41563</v>
      </c>
      <c r="G63" s="2">
        <v>0.59859953703703705</v>
      </c>
      <c r="H63" t="s">
        <v>61</v>
      </c>
      <c r="I63" t="s">
        <v>6</v>
      </c>
      <c r="J63" s="1">
        <v>41563</v>
      </c>
      <c r="K63" s="2">
        <v>0.59859953703703705</v>
      </c>
      <c r="L63" t="s">
        <v>61</v>
      </c>
      <c r="M63" t="s">
        <v>6</v>
      </c>
      <c r="N6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3" s="3" t="str">
        <f t="shared" si="0"/>
        <v xml:space="preserve">Реализация (розница) ТЗ_0001888 (15.10.13) САМОВЫВОЗ </v>
      </c>
      <c r="P63" s="3" t="str">
        <f t="shared" si="1"/>
        <v xml:space="preserve"> , ул., уг. д., кв. |  (д.)  7783505341 (моб.)</v>
      </c>
      <c r="Q63" s="3" t="str">
        <f t="shared" si="2"/>
        <v xml:space="preserve"> Сабиев Мусан * (ТРЗ ЧС Сулпак (розничный магазин))</v>
      </c>
      <c r="R63" s="3" t="str">
        <f t="shared" si="3"/>
        <v>15</v>
      </c>
    </row>
    <row r="64" spans="1:18">
      <c r="A64" t="s">
        <v>3</v>
      </c>
      <c r="B64">
        <v>0</v>
      </c>
      <c r="C64" s="1">
        <v>41562</v>
      </c>
      <c r="D64" s="2">
        <v>0.5138773148148148</v>
      </c>
      <c r="E64" t="s">
        <v>26</v>
      </c>
      <c r="F64" s="1">
        <v>41562</v>
      </c>
      <c r="G64" s="2">
        <v>0.5138773148148148</v>
      </c>
      <c r="H64" t="s">
        <v>5</v>
      </c>
      <c r="I64" t="s">
        <v>6</v>
      </c>
      <c r="J64" s="1">
        <v>41562</v>
      </c>
      <c r="K64" s="2">
        <v>0.5138773148148148</v>
      </c>
      <c r="L64" t="s">
        <v>5</v>
      </c>
      <c r="M64" t="s">
        <v>6</v>
      </c>
      <c r="N6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4" s="3" t="str">
        <f t="shared" si="0"/>
        <v/>
      </c>
      <c r="P64" s="3" t="str">
        <f t="shared" si="1"/>
        <v/>
      </c>
      <c r="Q64" s="3" t="str">
        <f t="shared" si="2"/>
        <v/>
      </c>
      <c r="R64" s="3" t="str">
        <f t="shared" si="3"/>
        <v/>
      </c>
    </row>
    <row r="65" spans="1:18">
      <c r="A65" t="s">
        <v>62</v>
      </c>
      <c r="B65">
        <v>500</v>
      </c>
      <c r="C65" s="1">
        <v>41562</v>
      </c>
      <c r="D65" s="2">
        <v>0.5138773148148148</v>
      </c>
      <c r="E65" t="s">
        <v>26</v>
      </c>
      <c r="F65" s="1">
        <v>41563</v>
      </c>
      <c r="G65" s="2">
        <v>0.59859953703703705</v>
      </c>
      <c r="H65" t="s">
        <v>61</v>
      </c>
      <c r="I65" t="s">
        <v>6</v>
      </c>
      <c r="J65" s="1">
        <v>41563</v>
      </c>
      <c r="K65" s="2">
        <v>0.59859953703703705</v>
      </c>
      <c r="L65" t="s">
        <v>61</v>
      </c>
      <c r="M65" t="s">
        <v>6</v>
      </c>
      <c r="N6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5" s="3" t="str">
        <f t="shared" si="0"/>
        <v/>
      </c>
      <c r="P65" s="3" t="str">
        <f t="shared" si="1"/>
        <v/>
      </c>
      <c r="Q65" s="3" t="str">
        <f t="shared" si="2"/>
        <v/>
      </c>
      <c r="R65" s="3" t="str">
        <f t="shared" si="3"/>
        <v/>
      </c>
    </row>
    <row r="66" spans="1:18">
      <c r="A66" t="s">
        <v>63</v>
      </c>
      <c r="B66">
        <v>100</v>
      </c>
      <c r="C66" s="1">
        <v>41562</v>
      </c>
      <c r="D66" s="2">
        <v>0.5138773148148148</v>
      </c>
      <c r="E66" t="s">
        <v>26</v>
      </c>
      <c r="F66" s="1">
        <v>41563</v>
      </c>
      <c r="G66" s="2">
        <v>0.59859953703703705</v>
      </c>
      <c r="H66" t="s">
        <v>61</v>
      </c>
      <c r="I66" t="s">
        <v>6</v>
      </c>
      <c r="J66" s="1">
        <v>41563</v>
      </c>
      <c r="K66" s="2">
        <v>0.59859953703703705</v>
      </c>
      <c r="L66" t="s">
        <v>61</v>
      </c>
      <c r="M66" t="s">
        <v>6</v>
      </c>
      <c r="N6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6" s="3" t="str">
        <f t="shared" ref="O66:O129" si="4">IFERROR(LEFTB(A65,SEARCH(" / ",A65)),"")</f>
        <v/>
      </c>
      <c r="P66" s="3" t="str">
        <f t="shared" ref="P66:P129" si="5">IFERROR(SUBSTITUTE(MID(A65,SEARCH("/ ",A65)+2,999)," / "&amp;Q66,""),"")</f>
        <v/>
      </c>
      <c r="Q66" s="3" t="str">
        <f t="shared" ref="Q66:Q129" si="6">IFERROR(MID(A65,SEARCH("/ ",A65,SEARCH("/ ",A65)+1)+2,99),"")</f>
        <v/>
      </c>
      <c r="R66" s="3" t="str">
        <f t="shared" ref="R66:R129" si="7">IFERROR(TEXT(LEFTB(SUBSTITUTE(O66,LEFT(O66,SEARCH("(??.??.??)",O66)),""),8),"ДД"),"")</f>
        <v/>
      </c>
    </row>
    <row r="67" spans="1:18">
      <c r="A67" t="s">
        <v>64</v>
      </c>
      <c r="N6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7" s="3" t="str">
        <f t="shared" si="4"/>
        <v/>
      </c>
      <c r="P67" s="3" t="str">
        <f t="shared" si="5"/>
        <v/>
      </c>
      <c r="Q67" s="3" t="str">
        <f t="shared" si="6"/>
        <v/>
      </c>
      <c r="R67" s="3" t="str">
        <f t="shared" si="7"/>
        <v/>
      </c>
    </row>
    <row r="68" spans="1:18">
      <c r="A68" t="s">
        <v>65</v>
      </c>
      <c r="B68">
        <v>1200</v>
      </c>
      <c r="C68" s="1">
        <v>41562</v>
      </c>
      <c r="D68" s="2">
        <v>0.55672453703703706</v>
      </c>
      <c r="E68" t="s">
        <v>31</v>
      </c>
      <c r="F68" s="1">
        <v>41562</v>
      </c>
      <c r="G68" s="2">
        <v>0.57973379629629629</v>
      </c>
      <c r="H68" t="s">
        <v>9</v>
      </c>
      <c r="I68" t="s">
        <v>6</v>
      </c>
      <c r="J68" s="1">
        <v>41562</v>
      </c>
      <c r="K68" s="2">
        <v>0.60457175925925932</v>
      </c>
      <c r="L68" t="s">
        <v>9</v>
      </c>
      <c r="M68" t="s">
        <v>6</v>
      </c>
      <c r="N6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2.4837962962963034E-2</v>
      </c>
      <c r="O68" s="3" t="str">
        <f t="shared" si="4"/>
        <v xml:space="preserve">Реализация товаров ТЗ_0002458 (15.10.13)   </v>
      </c>
      <c r="P68" s="3" t="str">
        <f t="shared" si="5"/>
        <v xml:space="preserve"> ТАРАЗ, ул.Сарсенбаева, уг.Сарсенбаева д.3, кв.15 | 451861 (д.)  7759817385 (моб.)</v>
      </c>
      <c r="Q68" s="3" t="str">
        <f t="shared" si="6"/>
        <v xml:space="preserve"> Нурбаева М М (ТРЗ ЧС Сулпак (розничный магазин))</v>
      </c>
      <c r="R68" s="3" t="str">
        <f t="shared" si="7"/>
        <v>15</v>
      </c>
    </row>
    <row r="69" spans="1:18">
      <c r="A69" t="s">
        <v>14</v>
      </c>
      <c r="B69">
        <v>2000</v>
      </c>
      <c r="C69" s="1">
        <v>41562</v>
      </c>
      <c r="D69" s="2">
        <v>0.55672453703703706</v>
      </c>
      <c r="E69" t="s">
        <v>31</v>
      </c>
      <c r="F69" s="1">
        <v>41562</v>
      </c>
      <c r="G69" s="2">
        <v>0.57973379629629629</v>
      </c>
      <c r="H69" t="s">
        <v>9</v>
      </c>
      <c r="I69" t="s">
        <v>6</v>
      </c>
      <c r="J69" s="1">
        <v>41562</v>
      </c>
      <c r="K69" s="2">
        <v>0.60457175925925932</v>
      </c>
      <c r="L69" t="s">
        <v>9</v>
      </c>
      <c r="M69" t="s">
        <v>6</v>
      </c>
      <c r="N6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2.4837962962963034E-2</v>
      </c>
      <c r="O69" s="3" t="str">
        <f t="shared" si="4"/>
        <v/>
      </c>
      <c r="P69" s="3" t="str">
        <f t="shared" si="5"/>
        <v/>
      </c>
      <c r="Q69" s="3" t="str">
        <f t="shared" si="6"/>
        <v/>
      </c>
      <c r="R69" s="3" t="str">
        <f t="shared" si="7"/>
        <v/>
      </c>
    </row>
    <row r="70" spans="1:18">
      <c r="A70" t="s">
        <v>66</v>
      </c>
      <c r="N7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0" s="3" t="str">
        <f t="shared" si="4"/>
        <v/>
      </c>
      <c r="P70" s="3" t="str">
        <f t="shared" si="5"/>
        <v/>
      </c>
      <c r="Q70" s="3" t="str">
        <f t="shared" si="6"/>
        <v/>
      </c>
      <c r="R70" s="3" t="str">
        <f t="shared" si="7"/>
        <v/>
      </c>
    </row>
    <row r="71" spans="1:18">
      <c r="A71" t="s">
        <v>67</v>
      </c>
      <c r="B71">
        <v>250</v>
      </c>
      <c r="C71" s="1">
        <v>41562</v>
      </c>
      <c r="D71" s="2">
        <v>0.53925925925925922</v>
      </c>
      <c r="E71" t="s">
        <v>31</v>
      </c>
      <c r="F71" s="1">
        <v>41562</v>
      </c>
      <c r="G71" s="2">
        <v>0.54821759259259262</v>
      </c>
      <c r="H71" t="s">
        <v>9</v>
      </c>
      <c r="I71" t="s">
        <v>6</v>
      </c>
      <c r="J71" s="1">
        <v>41562</v>
      </c>
      <c r="K71" s="2">
        <v>0.56216435185185187</v>
      </c>
      <c r="L71" t="s">
        <v>9</v>
      </c>
      <c r="M71" t="s">
        <v>6</v>
      </c>
      <c r="N7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1.3946759259259256E-2</v>
      </c>
      <c r="O71" s="3" t="str">
        <f t="shared" si="4"/>
        <v xml:space="preserve">Реализация товаров ТЗ_0002457 (15.10.13)   </v>
      </c>
      <c r="P71" s="3" t="str">
        <f t="shared" si="5"/>
        <v xml:space="preserve"> ТАРАЗ, ул.Толе би, уг.Толе би д.38, кв.15 |  (д.)  7019566101 (моб.)  7771024652 (конт.)</v>
      </c>
      <c r="Q71" s="3" t="str">
        <f t="shared" si="6"/>
        <v xml:space="preserve"> Пшенов Василий * (ТРЗ ЧС Сулпак (розничный магазин))</v>
      </c>
      <c r="R71" s="3" t="str">
        <f t="shared" si="7"/>
        <v>15</v>
      </c>
    </row>
    <row r="72" spans="1:18">
      <c r="A72" t="s">
        <v>68</v>
      </c>
      <c r="B72">
        <v>0</v>
      </c>
      <c r="C72" s="1">
        <v>41562</v>
      </c>
      <c r="D72" s="2">
        <v>0.53925925925925922</v>
      </c>
      <c r="E72" t="s">
        <v>31</v>
      </c>
      <c r="F72" s="1">
        <v>41562</v>
      </c>
      <c r="G72" s="2">
        <v>0.54821759259259262</v>
      </c>
      <c r="H72" t="s">
        <v>9</v>
      </c>
      <c r="I72" t="s">
        <v>6</v>
      </c>
      <c r="J72" s="1">
        <v>41562</v>
      </c>
      <c r="K72" s="2">
        <v>0.56216435185185187</v>
      </c>
      <c r="L72" t="s">
        <v>9</v>
      </c>
      <c r="M72" t="s">
        <v>6</v>
      </c>
      <c r="N7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1.3946759259259256E-2</v>
      </c>
      <c r="O72" s="3" t="str">
        <f t="shared" si="4"/>
        <v/>
      </c>
      <c r="P72" s="3" t="str">
        <f t="shared" si="5"/>
        <v/>
      </c>
      <c r="Q72" s="3" t="str">
        <f t="shared" si="6"/>
        <v/>
      </c>
      <c r="R72" s="3" t="str">
        <f t="shared" si="7"/>
        <v/>
      </c>
    </row>
    <row r="73" spans="1:18">
      <c r="A73" t="s">
        <v>69</v>
      </c>
      <c r="N7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3" s="3" t="str">
        <f t="shared" si="4"/>
        <v/>
      </c>
      <c r="P73" s="3" t="str">
        <f t="shared" si="5"/>
        <v/>
      </c>
      <c r="Q73" s="3" t="str">
        <f t="shared" si="6"/>
        <v/>
      </c>
      <c r="R73" s="3" t="str">
        <f t="shared" si="7"/>
        <v/>
      </c>
    </row>
    <row r="74" spans="1:18">
      <c r="A74" t="s">
        <v>14</v>
      </c>
      <c r="B74">
        <v>2000</v>
      </c>
      <c r="C74" t="s">
        <v>55</v>
      </c>
      <c r="D74" t="s">
        <v>6</v>
      </c>
      <c r="E74" t="s">
        <v>6</v>
      </c>
      <c r="F74" s="1">
        <v>41562</v>
      </c>
      <c r="G74" s="2">
        <v>0.60215277777777776</v>
      </c>
      <c r="H74" t="s">
        <v>5</v>
      </c>
      <c r="I74" t="s">
        <v>6</v>
      </c>
      <c r="J74" s="1">
        <v>41562</v>
      </c>
      <c r="K74" s="2">
        <v>0.60215277777777776</v>
      </c>
      <c r="L74" t="s">
        <v>5</v>
      </c>
      <c r="M74" t="s">
        <v>6</v>
      </c>
      <c r="N7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4" s="3" t="str">
        <f t="shared" si="4"/>
        <v xml:space="preserve">Реализация товаров ТЗ_0002464 (15.10.13) САМОВЫВОЗ </v>
      </c>
      <c r="P74" s="3" t="str">
        <f t="shared" si="5"/>
        <v xml:space="preserve"> , ул., уг. д., кв. |  (д.)  7025300665 (моб.)  7027402060 (конт.)</v>
      </c>
      <c r="Q74" s="3" t="str">
        <f t="shared" si="6"/>
        <v xml:space="preserve"> Аскар Динара Кенжебаевна (ТРЗ ЧС Айдар (Розничный магазин))</v>
      </c>
      <c r="R74" s="3" t="str">
        <f t="shared" si="7"/>
        <v>15</v>
      </c>
    </row>
    <row r="75" spans="1:18">
      <c r="A75" t="s">
        <v>70</v>
      </c>
      <c r="N7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5" s="3" t="str">
        <f t="shared" si="4"/>
        <v/>
      </c>
      <c r="P75" s="3" t="str">
        <f t="shared" si="5"/>
        <v/>
      </c>
      <c r="Q75" s="3" t="str">
        <f t="shared" si="6"/>
        <v/>
      </c>
      <c r="R75" s="3" t="str">
        <f t="shared" si="7"/>
        <v/>
      </c>
    </row>
    <row r="76" spans="1:18">
      <c r="A76" t="s">
        <v>71</v>
      </c>
      <c r="B76">
        <v>100</v>
      </c>
      <c r="C76" s="1">
        <v>41563</v>
      </c>
      <c r="D76" s="2">
        <v>0.56987268518518519</v>
      </c>
      <c r="E76" t="s">
        <v>31</v>
      </c>
      <c r="F76" s="1">
        <v>41563</v>
      </c>
      <c r="G76" s="2">
        <v>0.60920138888888886</v>
      </c>
      <c r="H76" t="s">
        <v>9</v>
      </c>
      <c r="I76" t="s">
        <v>6</v>
      </c>
      <c r="J76" s="1">
        <v>41563</v>
      </c>
      <c r="K76" s="2">
        <v>0.67594907407407412</v>
      </c>
      <c r="L76" t="s">
        <v>9</v>
      </c>
      <c r="M76" t="s">
        <v>6</v>
      </c>
      <c r="N7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6" s="3" t="str">
        <f t="shared" si="4"/>
        <v xml:space="preserve">Перемещение товаров ТЗ_0000512 (16.10.13)   </v>
      </c>
      <c r="P76" s="3" t="str">
        <f t="shared" si="5"/>
        <v xml:space="preserve"> ТАРАЗ, ул.Королева, уг.Королева д.45, кв. | 574507 (д.)</v>
      </c>
      <c r="Q76" s="3" t="str">
        <f t="shared" si="6"/>
        <v xml:space="preserve"> Нургожаев Р А (ТРЗ ЧС Сулпак (розничный магазин))</v>
      </c>
      <c r="R76" s="3" t="str">
        <f t="shared" si="7"/>
        <v>16</v>
      </c>
    </row>
    <row r="77" spans="1:18">
      <c r="A77" t="s">
        <v>72</v>
      </c>
      <c r="B77">
        <v>370</v>
      </c>
      <c r="C77" s="1">
        <v>41563</v>
      </c>
      <c r="D77" s="2">
        <v>0.56987268518518519</v>
      </c>
      <c r="E77" t="s">
        <v>31</v>
      </c>
      <c r="F77" s="1">
        <v>41563</v>
      </c>
      <c r="G77" s="2">
        <v>0.60920138888888886</v>
      </c>
      <c r="H77" t="s">
        <v>9</v>
      </c>
      <c r="I77" t="s">
        <v>6</v>
      </c>
      <c r="J77" s="1">
        <v>41563</v>
      </c>
      <c r="K77" s="2">
        <v>0.67594907407407412</v>
      </c>
      <c r="L77" t="s">
        <v>9</v>
      </c>
      <c r="M77" t="s">
        <v>6</v>
      </c>
      <c r="N7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7" s="3" t="str">
        <f t="shared" si="4"/>
        <v/>
      </c>
      <c r="P77" s="3" t="str">
        <f t="shared" si="5"/>
        <v/>
      </c>
      <c r="Q77" s="3" t="str">
        <f t="shared" si="6"/>
        <v/>
      </c>
      <c r="R77" s="3" t="str">
        <f t="shared" si="7"/>
        <v/>
      </c>
    </row>
    <row r="78" spans="1:18">
      <c r="A78" t="s">
        <v>73</v>
      </c>
      <c r="B78">
        <v>370</v>
      </c>
      <c r="C78" s="1">
        <v>41563</v>
      </c>
      <c r="D78" s="2">
        <v>0.56987268518518519</v>
      </c>
      <c r="E78" t="s">
        <v>31</v>
      </c>
      <c r="F78" s="1">
        <v>41563</v>
      </c>
      <c r="G78" s="2">
        <v>0.60920138888888886</v>
      </c>
      <c r="H78" t="s">
        <v>9</v>
      </c>
      <c r="I78" t="s">
        <v>6</v>
      </c>
      <c r="J78" s="1">
        <v>41563</v>
      </c>
      <c r="K78" s="2">
        <v>0.67594907407407412</v>
      </c>
      <c r="L78" t="s">
        <v>9</v>
      </c>
      <c r="M78" t="s">
        <v>6</v>
      </c>
      <c r="N7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8" s="3" t="str">
        <f t="shared" si="4"/>
        <v/>
      </c>
      <c r="P78" s="3" t="str">
        <f t="shared" si="5"/>
        <v/>
      </c>
      <c r="Q78" s="3" t="str">
        <f t="shared" si="6"/>
        <v/>
      </c>
      <c r="R78" s="3" t="str">
        <f t="shared" si="7"/>
        <v/>
      </c>
    </row>
    <row r="79" spans="1:18">
      <c r="A79" t="s">
        <v>74</v>
      </c>
      <c r="B79">
        <v>400</v>
      </c>
      <c r="C79" s="1">
        <v>41563</v>
      </c>
      <c r="D79" s="2">
        <v>0.56987268518518519</v>
      </c>
      <c r="E79" t="s">
        <v>31</v>
      </c>
      <c r="F79" s="1">
        <v>41563</v>
      </c>
      <c r="G79" s="2">
        <v>0.60920138888888886</v>
      </c>
      <c r="H79" t="s">
        <v>9</v>
      </c>
      <c r="I79" t="s">
        <v>6</v>
      </c>
      <c r="J79" s="1">
        <v>41563</v>
      </c>
      <c r="K79" s="2">
        <v>0.67594907407407412</v>
      </c>
      <c r="L79" t="s">
        <v>9</v>
      </c>
      <c r="M79" t="s">
        <v>6</v>
      </c>
      <c r="N7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9" s="3" t="str">
        <f t="shared" si="4"/>
        <v/>
      </c>
      <c r="P79" s="3" t="str">
        <f t="shared" si="5"/>
        <v/>
      </c>
      <c r="Q79" s="3" t="str">
        <f t="shared" si="6"/>
        <v/>
      </c>
      <c r="R79" s="3" t="str">
        <f t="shared" si="7"/>
        <v/>
      </c>
    </row>
    <row r="80" spans="1:18">
      <c r="A80" t="s">
        <v>75</v>
      </c>
      <c r="B80">
        <v>900</v>
      </c>
      <c r="C80" s="1">
        <v>41563</v>
      </c>
      <c r="D80" s="2">
        <v>0.56987268518518519</v>
      </c>
      <c r="E80" t="s">
        <v>31</v>
      </c>
      <c r="F80" s="1">
        <v>41563</v>
      </c>
      <c r="G80" s="2">
        <v>0.60920138888888886</v>
      </c>
      <c r="H80" t="s">
        <v>9</v>
      </c>
      <c r="I80" t="s">
        <v>6</v>
      </c>
      <c r="J80" s="1">
        <v>41563</v>
      </c>
      <c r="K80" s="2">
        <v>0.67594907407407412</v>
      </c>
      <c r="L80" t="s">
        <v>9</v>
      </c>
      <c r="M80" t="s">
        <v>6</v>
      </c>
      <c r="N8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80" s="3" t="str">
        <f t="shared" si="4"/>
        <v/>
      </c>
      <c r="P80" s="3" t="str">
        <f t="shared" si="5"/>
        <v/>
      </c>
      <c r="Q80" s="3" t="str">
        <f t="shared" si="6"/>
        <v/>
      </c>
      <c r="R80" s="3" t="str">
        <f t="shared" si="7"/>
        <v/>
      </c>
    </row>
    <row r="81" spans="1:18">
      <c r="A81" t="s">
        <v>76</v>
      </c>
      <c r="B81">
        <v>1000</v>
      </c>
      <c r="C81" s="1">
        <v>41563</v>
      </c>
      <c r="D81" s="2">
        <v>0.56987268518518519</v>
      </c>
      <c r="E81" t="s">
        <v>31</v>
      </c>
      <c r="F81" s="1">
        <v>41563</v>
      </c>
      <c r="G81" s="2">
        <v>0.57564814814814813</v>
      </c>
      <c r="H81" t="s">
        <v>35</v>
      </c>
      <c r="I81" t="s">
        <v>6</v>
      </c>
      <c r="J81" s="1">
        <v>41563</v>
      </c>
      <c r="K81" s="2">
        <v>0.6291782407407408</v>
      </c>
      <c r="L81" t="s">
        <v>35</v>
      </c>
      <c r="M81" t="s">
        <v>6</v>
      </c>
      <c r="N8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5.3530092592592671E-2</v>
      </c>
      <c r="O81" s="3" t="str">
        <f t="shared" si="4"/>
        <v/>
      </c>
      <c r="P81" s="3" t="str">
        <f t="shared" si="5"/>
        <v/>
      </c>
      <c r="Q81" s="3" t="str">
        <f t="shared" si="6"/>
        <v/>
      </c>
      <c r="R81" s="3" t="str">
        <f t="shared" si="7"/>
        <v/>
      </c>
    </row>
    <row r="82" spans="1:18">
      <c r="A82" t="s">
        <v>77</v>
      </c>
      <c r="B82">
        <v>200</v>
      </c>
      <c r="C82" s="1">
        <v>41563</v>
      </c>
      <c r="D82" s="2">
        <v>0.56987268518518519</v>
      </c>
      <c r="E82" t="s">
        <v>31</v>
      </c>
      <c r="F82" s="1">
        <v>41563</v>
      </c>
      <c r="G82" s="2">
        <v>0.57564814814814813</v>
      </c>
      <c r="H82" t="s">
        <v>35</v>
      </c>
      <c r="I82" t="s">
        <v>6</v>
      </c>
      <c r="J82" s="1">
        <v>41563</v>
      </c>
      <c r="K82" s="2">
        <v>0.6291782407407408</v>
      </c>
      <c r="L82" t="s">
        <v>35</v>
      </c>
      <c r="M82" t="s">
        <v>6</v>
      </c>
      <c r="N8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5.3530092592592671E-2</v>
      </c>
      <c r="O82" s="3" t="str">
        <f t="shared" si="4"/>
        <v/>
      </c>
      <c r="P82" s="3" t="str">
        <f t="shared" si="5"/>
        <v/>
      </c>
      <c r="Q82" s="3" t="str">
        <f t="shared" si="6"/>
        <v/>
      </c>
      <c r="R82" s="3" t="str">
        <f t="shared" si="7"/>
        <v/>
      </c>
    </row>
    <row r="83" spans="1:18">
      <c r="A83" t="s">
        <v>78</v>
      </c>
      <c r="B83">
        <v>250</v>
      </c>
      <c r="C83" s="1">
        <v>41563</v>
      </c>
      <c r="D83" s="2">
        <v>0.56987268518518519</v>
      </c>
      <c r="E83" t="s">
        <v>31</v>
      </c>
      <c r="F83" s="1">
        <v>41563</v>
      </c>
      <c r="G83" s="2">
        <v>0.67664351851851856</v>
      </c>
      <c r="H83" t="s">
        <v>79</v>
      </c>
      <c r="I83" t="s">
        <v>6</v>
      </c>
      <c r="J83" s="1">
        <v>41563</v>
      </c>
      <c r="K83" s="2">
        <v>0.67664351851851856</v>
      </c>
      <c r="L83" t="s">
        <v>79</v>
      </c>
      <c r="M83" t="s">
        <v>6</v>
      </c>
      <c r="N8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3" s="3" t="str">
        <f t="shared" si="4"/>
        <v/>
      </c>
      <c r="P83" s="3" t="str">
        <f t="shared" si="5"/>
        <v/>
      </c>
      <c r="Q83" s="3" t="str">
        <f t="shared" si="6"/>
        <v/>
      </c>
      <c r="R83" s="3" t="str">
        <f t="shared" si="7"/>
        <v/>
      </c>
    </row>
    <row r="84" spans="1:18">
      <c r="A84" t="s">
        <v>80</v>
      </c>
      <c r="B84">
        <v>250</v>
      </c>
      <c r="C84" s="1">
        <v>41563</v>
      </c>
      <c r="D84" s="2">
        <v>0.56987268518518519</v>
      </c>
      <c r="E84" t="s">
        <v>31</v>
      </c>
      <c r="F84" s="1">
        <v>41563</v>
      </c>
      <c r="G84" s="2">
        <v>0.67664351851851856</v>
      </c>
      <c r="H84" t="s">
        <v>79</v>
      </c>
      <c r="I84" t="s">
        <v>6</v>
      </c>
      <c r="J84" s="1">
        <v>41563</v>
      </c>
      <c r="K84" s="2">
        <v>0.67664351851851856</v>
      </c>
      <c r="L84" t="s">
        <v>79</v>
      </c>
      <c r="M84" t="s">
        <v>6</v>
      </c>
      <c r="N8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4" s="3" t="str">
        <f t="shared" si="4"/>
        <v/>
      </c>
      <c r="P84" s="3" t="str">
        <f t="shared" si="5"/>
        <v/>
      </c>
      <c r="Q84" s="3" t="str">
        <f t="shared" si="6"/>
        <v/>
      </c>
      <c r="R84" s="3" t="str">
        <f t="shared" si="7"/>
        <v/>
      </c>
    </row>
    <row r="85" spans="1:18">
      <c r="A85" t="s">
        <v>51</v>
      </c>
      <c r="B85">
        <v>0</v>
      </c>
      <c r="C85" s="1">
        <v>41563</v>
      </c>
      <c r="D85" s="2">
        <v>0.56987268518518519</v>
      </c>
      <c r="E85" t="s">
        <v>31</v>
      </c>
      <c r="F85" s="1">
        <v>41563</v>
      </c>
      <c r="G85" s="2">
        <v>0.55327546296296293</v>
      </c>
      <c r="H85" t="s">
        <v>5</v>
      </c>
      <c r="I85" t="s">
        <v>6</v>
      </c>
      <c r="J85" s="1">
        <v>41563</v>
      </c>
      <c r="K85" s="2">
        <v>0.55327546296296293</v>
      </c>
      <c r="L85" t="s">
        <v>5</v>
      </c>
      <c r="M85" t="s">
        <v>6</v>
      </c>
      <c r="N8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5" s="3" t="str">
        <f t="shared" si="4"/>
        <v/>
      </c>
      <c r="P85" s="3" t="str">
        <f t="shared" si="5"/>
        <v/>
      </c>
      <c r="Q85" s="3" t="str">
        <f t="shared" si="6"/>
        <v/>
      </c>
      <c r="R85" s="3" t="str">
        <f t="shared" si="7"/>
        <v/>
      </c>
    </row>
    <row r="86" spans="1:18">
      <c r="A86" t="s">
        <v>3</v>
      </c>
      <c r="B86">
        <v>0</v>
      </c>
      <c r="C86" s="1">
        <v>41563</v>
      </c>
      <c r="D86" s="2">
        <v>0.56987268518518519</v>
      </c>
      <c r="E86" t="s">
        <v>31</v>
      </c>
      <c r="F86" s="1">
        <v>41563</v>
      </c>
      <c r="G86" s="2">
        <v>0.55327546296296293</v>
      </c>
      <c r="H86" t="s">
        <v>5</v>
      </c>
      <c r="I86" t="s">
        <v>6</v>
      </c>
      <c r="J86" s="1">
        <v>41563</v>
      </c>
      <c r="K86" s="2">
        <v>0.55327546296296293</v>
      </c>
      <c r="L86" t="s">
        <v>5</v>
      </c>
      <c r="M86" t="s">
        <v>6</v>
      </c>
      <c r="N8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6" s="3" t="str">
        <f t="shared" si="4"/>
        <v/>
      </c>
      <c r="P86" s="3" t="str">
        <f t="shared" si="5"/>
        <v/>
      </c>
      <c r="Q86" s="3" t="str">
        <f t="shared" si="6"/>
        <v/>
      </c>
      <c r="R86" s="3" t="str">
        <f t="shared" si="7"/>
        <v/>
      </c>
    </row>
    <row r="87" spans="1:18">
      <c r="A87" t="s">
        <v>81</v>
      </c>
      <c r="N8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7" s="3" t="str">
        <f t="shared" si="4"/>
        <v/>
      </c>
      <c r="P87" s="3" t="str">
        <f t="shared" si="5"/>
        <v/>
      </c>
      <c r="Q87" s="3" t="str">
        <f t="shared" si="6"/>
        <v/>
      </c>
      <c r="R87" s="3" t="str">
        <f t="shared" si="7"/>
        <v/>
      </c>
    </row>
    <row r="88" spans="1:18">
      <c r="A88" t="s">
        <v>82</v>
      </c>
      <c r="B88">
        <v>250</v>
      </c>
      <c r="C88" s="1">
        <v>41563</v>
      </c>
      <c r="D88" s="2">
        <v>0.60116898148148146</v>
      </c>
      <c r="E88" t="s">
        <v>4</v>
      </c>
      <c r="F88" s="1">
        <v>41563</v>
      </c>
      <c r="G88" s="2">
        <v>0.61390046296296297</v>
      </c>
      <c r="H88" t="s">
        <v>12</v>
      </c>
      <c r="I88" t="s">
        <v>6</v>
      </c>
      <c r="J88" s="1">
        <v>41563</v>
      </c>
      <c r="K88" s="2">
        <v>0.68831018518518527</v>
      </c>
      <c r="L88" t="s">
        <v>12</v>
      </c>
      <c r="M88" t="s">
        <v>6</v>
      </c>
      <c r="N8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88" s="3" t="str">
        <f t="shared" si="4"/>
        <v xml:space="preserve">Реализация товаров ТЗ_0002467 (16.10.13)   </v>
      </c>
      <c r="P88" s="3" t="str">
        <f t="shared" si="5"/>
        <v xml:space="preserve"> ТАРАЗ, ул.12 микр, уг.12 микр д.7, кв.17 | 543434 (д.)  7017582051 (моб.)</v>
      </c>
      <c r="Q88" s="3" t="str">
        <f t="shared" si="6"/>
        <v xml:space="preserve"> Салимбаева Айнур - (ТРЗ ЧС Сулпак (розничный магазин))</v>
      </c>
      <c r="R88" s="3" t="str">
        <f t="shared" si="7"/>
        <v>16</v>
      </c>
    </row>
    <row r="89" spans="1:18">
      <c r="A89" t="s">
        <v>83</v>
      </c>
      <c r="B89">
        <v>400</v>
      </c>
      <c r="C89" s="1">
        <v>41563</v>
      </c>
      <c r="D89" s="2">
        <v>0.60116898148148146</v>
      </c>
      <c r="E89" t="s">
        <v>4</v>
      </c>
      <c r="F89" s="1">
        <v>41563</v>
      </c>
      <c r="G89" s="2">
        <v>0.61390046296296297</v>
      </c>
      <c r="H89" t="s">
        <v>12</v>
      </c>
      <c r="I89" t="s">
        <v>6</v>
      </c>
      <c r="J89" s="1">
        <v>41563</v>
      </c>
      <c r="K89" s="2">
        <v>0.68831018518518527</v>
      </c>
      <c r="L89" t="s">
        <v>12</v>
      </c>
      <c r="M89" t="s">
        <v>6</v>
      </c>
      <c r="N8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89" s="3" t="str">
        <f t="shared" si="4"/>
        <v/>
      </c>
      <c r="P89" s="3" t="str">
        <f t="shared" si="5"/>
        <v/>
      </c>
      <c r="Q89" s="3" t="str">
        <f t="shared" si="6"/>
        <v/>
      </c>
      <c r="R89" s="3" t="str">
        <f t="shared" si="7"/>
        <v/>
      </c>
    </row>
    <row r="90" spans="1:18">
      <c r="A90" t="s">
        <v>84</v>
      </c>
      <c r="B90">
        <v>400</v>
      </c>
      <c r="C90" s="1">
        <v>41563</v>
      </c>
      <c r="D90" s="2">
        <v>0.60116898148148146</v>
      </c>
      <c r="E90" t="s">
        <v>4</v>
      </c>
      <c r="F90" s="1">
        <v>41563</v>
      </c>
      <c r="G90" s="2">
        <v>0.61390046296296297</v>
      </c>
      <c r="H90" t="s">
        <v>12</v>
      </c>
      <c r="I90" t="s">
        <v>6</v>
      </c>
      <c r="J90" s="1">
        <v>41563</v>
      </c>
      <c r="K90" s="2">
        <v>0.68831018518518527</v>
      </c>
      <c r="L90" t="s">
        <v>12</v>
      </c>
      <c r="M90" t="s">
        <v>6</v>
      </c>
      <c r="N9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90" s="3" t="str">
        <f t="shared" si="4"/>
        <v/>
      </c>
      <c r="P90" s="3" t="str">
        <f t="shared" si="5"/>
        <v/>
      </c>
      <c r="Q90" s="3" t="str">
        <f t="shared" si="6"/>
        <v/>
      </c>
      <c r="R90" s="3" t="str">
        <f t="shared" si="7"/>
        <v/>
      </c>
    </row>
    <row r="91" spans="1:18">
      <c r="A91" t="s">
        <v>85</v>
      </c>
      <c r="N9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1" s="3" t="str">
        <f t="shared" si="4"/>
        <v/>
      </c>
      <c r="P91" s="3" t="str">
        <f t="shared" si="5"/>
        <v/>
      </c>
      <c r="Q91" s="3" t="str">
        <f t="shared" si="6"/>
        <v/>
      </c>
      <c r="R91" s="3" t="str">
        <f t="shared" si="7"/>
        <v/>
      </c>
    </row>
    <row r="92" spans="1:18">
      <c r="A92" t="s">
        <v>86</v>
      </c>
      <c r="B92">
        <v>250</v>
      </c>
      <c r="C92" s="1">
        <v>41563</v>
      </c>
      <c r="D92" s="2">
        <v>0.64361111111111113</v>
      </c>
      <c r="E92" t="s">
        <v>4</v>
      </c>
      <c r="F92" s="1">
        <v>41563</v>
      </c>
      <c r="G92" s="2">
        <v>0.79626157407407405</v>
      </c>
      <c r="H92" t="s">
        <v>12</v>
      </c>
      <c r="I92" t="s">
        <v>6</v>
      </c>
      <c r="J92" s="1">
        <v>41563</v>
      </c>
      <c r="K92" s="2">
        <v>0.79626157407407405</v>
      </c>
      <c r="L92" t="s">
        <v>12</v>
      </c>
      <c r="M92" t="s">
        <v>6</v>
      </c>
      <c r="N9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2" s="3" t="str">
        <f t="shared" si="4"/>
        <v xml:space="preserve">Реализация товаров ТЗ_0002466 (16.10.13)   </v>
      </c>
      <c r="P92" s="3" t="str">
        <f t="shared" si="5"/>
        <v xml:space="preserve"> ТАРАЗ, ул.7 мкр, уг.7 мкр д.15, кв.38 | 527046 (д.)  7757535844 (моб.)</v>
      </c>
      <c r="Q92" s="3" t="str">
        <f t="shared" si="6"/>
        <v xml:space="preserve"> Сегезбаева Гульжан Даулеткызы (ТРЗ ЧС Сулпак (розничный магазин))</v>
      </c>
      <c r="R92" s="3" t="str">
        <f t="shared" si="7"/>
        <v>16</v>
      </c>
    </row>
    <row r="93" spans="1:18">
      <c r="A93" t="s">
        <v>87</v>
      </c>
      <c r="N9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3" s="3" t="str">
        <f t="shared" si="4"/>
        <v/>
      </c>
      <c r="P93" s="3" t="str">
        <f t="shared" si="5"/>
        <v/>
      </c>
      <c r="Q93" s="3" t="str">
        <f t="shared" si="6"/>
        <v/>
      </c>
      <c r="R93" s="3" t="str">
        <f t="shared" si="7"/>
        <v/>
      </c>
    </row>
    <row r="94" spans="1:18">
      <c r="A94" t="s">
        <v>88</v>
      </c>
      <c r="B94">
        <v>250</v>
      </c>
      <c r="C94" s="1">
        <v>41563</v>
      </c>
      <c r="D94" s="2">
        <v>0.62817129629629631</v>
      </c>
      <c r="E94" t="s">
        <v>4</v>
      </c>
      <c r="F94" s="1">
        <v>41563</v>
      </c>
      <c r="G94" s="2">
        <v>0.71164351851851848</v>
      </c>
      <c r="H94" t="s">
        <v>12</v>
      </c>
      <c r="I94" t="s">
        <v>6</v>
      </c>
      <c r="J94" s="1">
        <v>41563</v>
      </c>
      <c r="K94" s="2">
        <v>0.74636574074074069</v>
      </c>
      <c r="L94" t="s">
        <v>12</v>
      </c>
      <c r="M94" t="s">
        <v>6</v>
      </c>
      <c r="N9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3.472222222222221E-2</v>
      </c>
      <c r="O94" s="3" t="str">
        <f t="shared" si="4"/>
        <v xml:space="preserve">Реализация товаров ТЗ_0002465 (16.10.13)   </v>
      </c>
      <c r="P94" s="3" t="str">
        <f t="shared" si="5"/>
        <v xml:space="preserve"> ТАРАЗ, ул.4 мкр, уг.4 мкр д.23, кв.57 | 77401 (д.)  7774637161 (моб.)</v>
      </c>
      <c r="Q94" s="3" t="str">
        <f t="shared" si="6"/>
        <v xml:space="preserve"> Айтпаева К Д (ТРЗ ЧС Сулпак (розничный магазин))</v>
      </c>
      <c r="R94" s="3" t="str">
        <f t="shared" si="7"/>
        <v>16</v>
      </c>
    </row>
    <row r="95" spans="1:18">
      <c r="A95" t="s">
        <v>89</v>
      </c>
      <c r="N9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5" s="3" t="str">
        <f t="shared" si="4"/>
        <v/>
      </c>
      <c r="P95" s="3" t="str">
        <f t="shared" si="5"/>
        <v/>
      </c>
      <c r="Q95" s="3" t="str">
        <f t="shared" si="6"/>
        <v/>
      </c>
      <c r="R95" s="3" t="str">
        <f t="shared" si="7"/>
        <v/>
      </c>
    </row>
    <row r="96" spans="1:18">
      <c r="A96" t="s">
        <v>90</v>
      </c>
      <c r="B96">
        <v>200</v>
      </c>
      <c r="C96" s="1">
        <v>41563</v>
      </c>
      <c r="D96" s="2">
        <v>0.57170138888888888</v>
      </c>
      <c r="E96" t="s">
        <v>4</v>
      </c>
      <c r="F96" s="1">
        <v>41563</v>
      </c>
      <c r="G96" s="2">
        <v>0.57170138888888888</v>
      </c>
      <c r="H96" t="s">
        <v>91</v>
      </c>
      <c r="I96" t="s">
        <v>6</v>
      </c>
      <c r="J96" s="1">
        <v>41563</v>
      </c>
      <c r="K96" s="2">
        <v>0.57170138888888888</v>
      </c>
      <c r="L96" t="s">
        <v>91</v>
      </c>
      <c r="M96" t="s">
        <v>6</v>
      </c>
      <c r="N9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6" s="3" t="str">
        <f t="shared" si="4"/>
        <v xml:space="preserve">Реализация (розница) ТЗ_0001889 (16.10.13)   </v>
      </c>
      <c r="P96" s="3" t="str">
        <f t="shared" si="5"/>
        <v xml:space="preserve"> ТАРАЗ, ул.4 мкр, уг.4 мкр д.22, кв.73 |  (д.)  7713353890 (моб.)</v>
      </c>
      <c r="Q96" s="3" t="str">
        <f t="shared" si="6"/>
        <v xml:space="preserve"> Даурбаева Гульнара * (ТРЗ ЧС Сулпак (розничный магазин))</v>
      </c>
      <c r="R96" s="3" t="str">
        <f t="shared" si="7"/>
        <v>16</v>
      </c>
    </row>
    <row r="97" spans="1:18">
      <c r="A97" t="s">
        <v>92</v>
      </c>
      <c r="N9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7" s="3" t="str">
        <f t="shared" si="4"/>
        <v/>
      </c>
      <c r="P97" s="3" t="str">
        <f t="shared" si="5"/>
        <v/>
      </c>
      <c r="Q97" s="3" t="str">
        <f t="shared" si="6"/>
        <v/>
      </c>
      <c r="R97" s="3" t="str">
        <f t="shared" si="7"/>
        <v/>
      </c>
    </row>
    <row r="98" spans="1:18">
      <c r="A98" t="s">
        <v>93</v>
      </c>
      <c r="B98">
        <v>0</v>
      </c>
      <c r="C98" s="1">
        <v>41563</v>
      </c>
      <c r="D98" s="2">
        <v>0.64342592592592596</v>
      </c>
      <c r="E98" t="s">
        <v>4</v>
      </c>
      <c r="F98" s="1">
        <v>41563</v>
      </c>
      <c r="G98" s="2">
        <v>0.60759259259259257</v>
      </c>
      <c r="H98" t="s">
        <v>5</v>
      </c>
      <c r="I98" t="s">
        <v>6</v>
      </c>
      <c r="J98" s="1">
        <v>41563</v>
      </c>
      <c r="K98" s="2">
        <v>0.60759259259259257</v>
      </c>
      <c r="L98" t="s">
        <v>5</v>
      </c>
      <c r="M98" t="s">
        <v>6</v>
      </c>
      <c r="N9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8" s="3" t="str">
        <f t="shared" si="4"/>
        <v xml:space="preserve">Реализация (розница) ТЗ_0001890 (16.10.13)   </v>
      </c>
      <c r="P98" s="3" t="str">
        <f t="shared" si="5"/>
        <v xml:space="preserve"> ТАРАЗ, ул.7 мкр, уг.7 мкр д.15, кв.38 | 527046 (д.)  7757535844 (моб.)</v>
      </c>
      <c r="Q98" s="3" t="str">
        <f t="shared" si="6"/>
        <v xml:space="preserve"> Сегезбаева Гульжан Даулеткызы (ТРЗ ЧС Сулпак (розничный магазин))</v>
      </c>
      <c r="R98" s="3" t="str">
        <f t="shared" si="7"/>
        <v>16</v>
      </c>
    </row>
    <row r="99" spans="1:18">
      <c r="A99" t="s">
        <v>94</v>
      </c>
      <c r="N9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9" s="3" t="str">
        <f t="shared" si="4"/>
        <v/>
      </c>
      <c r="P99" s="3" t="str">
        <f t="shared" si="5"/>
        <v/>
      </c>
      <c r="Q99" s="3" t="str">
        <f t="shared" si="6"/>
        <v/>
      </c>
      <c r="R99" s="3" t="str">
        <f t="shared" si="7"/>
        <v/>
      </c>
    </row>
    <row r="100" spans="1:18">
      <c r="A100" t="s">
        <v>95</v>
      </c>
      <c r="B100">
        <v>200</v>
      </c>
      <c r="C100" s="1">
        <v>41563</v>
      </c>
      <c r="D100" s="2">
        <v>0.57195601851851852</v>
      </c>
      <c r="E100" t="s">
        <v>4</v>
      </c>
      <c r="F100" s="1">
        <v>41563</v>
      </c>
      <c r="G100" s="2">
        <v>0.57195601851851852</v>
      </c>
      <c r="H100" t="s">
        <v>91</v>
      </c>
      <c r="I100" t="s">
        <v>6</v>
      </c>
      <c r="J100" s="1">
        <v>41563</v>
      </c>
      <c r="K100" s="2">
        <v>0.57195601851851852</v>
      </c>
      <c r="L100" t="s">
        <v>91</v>
      </c>
      <c r="M100" t="s">
        <v>6</v>
      </c>
      <c r="N10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0" s="3" t="str">
        <f t="shared" si="4"/>
        <v xml:space="preserve">Реализация (розница) ТЗ_0001891 (16.10.13)   </v>
      </c>
      <c r="P100" s="3" t="str">
        <f t="shared" si="5"/>
        <v xml:space="preserve"> ТАРАЗ, ул.1 мкр, уг.1 мкр д.19, кв.37 | 348648 (д.)  7785705406 (моб.)</v>
      </c>
      <c r="Q100" s="3" t="str">
        <f t="shared" si="6"/>
        <v xml:space="preserve"> Ли О В (ТРЗ ЧС Сулпак (розничный магазин))</v>
      </c>
      <c r="R100" s="3" t="str">
        <f t="shared" si="7"/>
        <v>16</v>
      </c>
    </row>
    <row r="101" spans="1:18">
      <c r="A101" t="s">
        <v>96</v>
      </c>
      <c r="B101">
        <v>0</v>
      </c>
      <c r="C101" s="1">
        <v>41563</v>
      </c>
      <c r="D101" s="2">
        <v>0.57195601851851852</v>
      </c>
      <c r="E101" t="s">
        <v>4</v>
      </c>
      <c r="F101" s="1">
        <v>41563</v>
      </c>
      <c r="G101" s="2">
        <v>0.57195601851851852</v>
      </c>
      <c r="H101" t="s">
        <v>91</v>
      </c>
      <c r="I101" t="s">
        <v>6</v>
      </c>
      <c r="J101" s="1">
        <v>41563</v>
      </c>
      <c r="K101" s="2">
        <v>0.57195601851851852</v>
      </c>
      <c r="L101" t="s">
        <v>91</v>
      </c>
      <c r="M101" t="s">
        <v>6</v>
      </c>
      <c r="N10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1" s="3" t="str">
        <f t="shared" si="4"/>
        <v/>
      </c>
      <c r="P101" s="3" t="str">
        <f t="shared" si="5"/>
        <v/>
      </c>
      <c r="Q101" s="3" t="str">
        <f t="shared" si="6"/>
        <v/>
      </c>
      <c r="R101" s="3" t="str">
        <f t="shared" si="7"/>
        <v/>
      </c>
    </row>
    <row r="102" spans="1:18">
      <c r="A102" t="s">
        <v>97</v>
      </c>
      <c r="N10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2" s="3" t="str">
        <f t="shared" si="4"/>
        <v/>
      </c>
      <c r="P102" s="3" t="str">
        <f t="shared" si="5"/>
        <v/>
      </c>
      <c r="Q102" s="3" t="str">
        <f t="shared" si="6"/>
        <v/>
      </c>
      <c r="R102" s="3" t="str">
        <f t="shared" si="7"/>
        <v/>
      </c>
    </row>
    <row r="103" spans="1:18">
      <c r="A103" t="s">
        <v>14</v>
      </c>
      <c r="B103">
        <v>2000</v>
      </c>
      <c r="C103" t="s">
        <v>55</v>
      </c>
      <c r="D103" t="s">
        <v>6</v>
      </c>
      <c r="E103" t="s">
        <v>6</v>
      </c>
      <c r="F103" s="1">
        <v>41564</v>
      </c>
      <c r="G103" s="2">
        <v>0.41745370370370366</v>
      </c>
      <c r="H103" t="s">
        <v>5</v>
      </c>
      <c r="I103" t="s">
        <v>6</v>
      </c>
      <c r="J103" s="1">
        <v>41564</v>
      </c>
      <c r="K103" s="2">
        <v>0.41745370370370366</v>
      </c>
      <c r="L103" t="s">
        <v>5</v>
      </c>
      <c r="M103" t="s">
        <v>6</v>
      </c>
      <c r="N10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3" s="3" t="str">
        <f t="shared" si="4"/>
        <v xml:space="preserve">Реализация товаров ТЗ_0002479 (17.10.13)   </v>
      </c>
      <c r="P103" s="3" t="str">
        <f t="shared" si="5"/>
        <v xml:space="preserve"> АКбулын, ул.Жибек Жолы, уг.Жибек Жолы д.117, кв. | 336497 (д.)  7072610886 (моб.)</v>
      </c>
      <c r="Q103" s="3" t="str">
        <f t="shared" si="6"/>
        <v xml:space="preserve"> Акжибекова Балжан * (ТРЗ ЧС Айдар (Розничный магазин))</v>
      </c>
      <c r="R103" s="3" t="str">
        <f t="shared" si="7"/>
        <v>17</v>
      </c>
    </row>
    <row r="104" spans="1:18">
      <c r="A104" t="s">
        <v>98</v>
      </c>
      <c r="N10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4" s="3" t="str">
        <f t="shared" si="4"/>
        <v/>
      </c>
      <c r="P104" s="3" t="str">
        <f t="shared" si="5"/>
        <v/>
      </c>
      <c r="Q104" s="3" t="str">
        <f t="shared" si="6"/>
        <v/>
      </c>
      <c r="R104" s="3" t="str">
        <f t="shared" si="7"/>
        <v/>
      </c>
    </row>
    <row r="105" spans="1:18">
      <c r="A105" t="s">
        <v>3</v>
      </c>
      <c r="B105">
        <v>0</v>
      </c>
      <c r="C105" s="1">
        <v>41564</v>
      </c>
      <c r="D105" s="2">
        <v>0.60824074074074075</v>
      </c>
      <c r="E105" t="s">
        <v>31</v>
      </c>
      <c r="F105" s="1">
        <v>41564</v>
      </c>
      <c r="G105" s="2">
        <v>0.42350694444444442</v>
      </c>
      <c r="H105" t="s">
        <v>5</v>
      </c>
      <c r="I105" t="s">
        <v>6</v>
      </c>
      <c r="J105" s="1">
        <v>41564</v>
      </c>
      <c r="K105" s="2">
        <v>0.42350694444444442</v>
      </c>
      <c r="L105" t="s">
        <v>5</v>
      </c>
      <c r="M105" t="s">
        <v>6</v>
      </c>
      <c r="N10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5" s="3" t="str">
        <f t="shared" si="4"/>
        <v xml:space="preserve">Реализация товаров ТЗ_0002478 (17.10.13) БЕЗ СБОРКИ </v>
      </c>
      <c r="P105" s="3" t="str">
        <f t="shared" si="5"/>
        <v xml:space="preserve"> Аса с. ТРЗ, ул.Бауыржан Момышулы, уг.Бауыржан Момышулы д.140, кв. |  (д.)  7776020629 (моб.)  7775261213 (конт.)</v>
      </c>
      <c r="Q105" s="3" t="str">
        <f t="shared" si="6"/>
        <v xml:space="preserve"> Керимкулова Гаухар Амангельдиевна (ТРЗ ЧС Сулпак (розничный магазин))</v>
      </c>
      <c r="R105" s="3" t="str">
        <f t="shared" si="7"/>
        <v>17</v>
      </c>
    </row>
    <row r="106" spans="1:18">
      <c r="A106" t="s">
        <v>99</v>
      </c>
      <c r="N10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6" s="3" t="str">
        <f t="shared" si="4"/>
        <v/>
      </c>
      <c r="P106" s="3" t="str">
        <f t="shared" si="5"/>
        <v/>
      </c>
      <c r="Q106" s="3" t="str">
        <f t="shared" si="6"/>
        <v/>
      </c>
      <c r="R106" s="3" t="str">
        <f t="shared" si="7"/>
        <v/>
      </c>
    </row>
    <row r="107" spans="1:18">
      <c r="A107" t="s">
        <v>100</v>
      </c>
      <c r="B107">
        <v>1000</v>
      </c>
      <c r="C107" s="1">
        <v>41564</v>
      </c>
      <c r="D107" s="2">
        <v>0.43166666666666664</v>
      </c>
      <c r="E107" t="s">
        <v>31</v>
      </c>
      <c r="F107" s="1">
        <v>41564</v>
      </c>
      <c r="G107" s="2">
        <v>0.45091435185185186</v>
      </c>
      <c r="H107" t="s">
        <v>101</v>
      </c>
      <c r="I107" t="s">
        <v>6</v>
      </c>
      <c r="J107" s="1">
        <v>41564</v>
      </c>
      <c r="K107" s="2">
        <v>0.51059027777777777</v>
      </c>
      <c r="L107" t="s">
        <v>101</v>
      </c>
      <c r="M107" t="s">
        <v>6</v>
      </c>
      <c r="N10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5.967592592592591E-2</v>
      </c>
      <c r="O107" s="3" t="str">
        <f t="shared" si="4"/>
        <v xml:space="preserve">Реализация товаров ТЗ_0002477 (17.10.13)   </v>
      </c>
      <c r="P107" s="3" t="str">
        <f t="shared" si="5"/>
        <v xml:space="preserve"> ТАРАЗ, ул.10 мкр, уг.10 мкр д.10, кв.140 | 573889 (д.)  7779452180 (моб.)</v>
      </c>
      <c r="Q107" s="3" t="str">
        <f t="shared" si="6"/>
        <v xml:space="preserve"> Бегинжанов Нурбек О (ТРЗ ЧС Сулпак (розничный магазин))</v>
      </c>
      <c r="R107" s="3" t="str">
        <f t="shared" si="7"/>
        <v>17</v>
      </c>
    </row>
    <row r="108" spans="1:18">
      <c r="A108" t="s">
        <v>102</v>
      </c>
      <c r="N10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8" s="3" t="str">
        <f t="shared" si="4"/>
        <v/>
      </c>
      <c r="P108" s="3" t="str">
        <f t="shared" si="5"/>
        <v/>
      </c>
      <c r="Q108" s="3" t="str">
        <f t="shared" si="6"/>
        <v/>
      </c>
      <c r="R108" s="3" t="str">
        <f t="shared" si="7"/>
        <v/>
      </c>
    </row>
    <row r="109" spans="1:18">
      <c r="A109" t="s">
        <v>103</v>
      </c>
      <c r="B109">
        <v>2500</v>
      </c>
      <c r="C109" s="1">
        <v>41564</v>
      </c>
      <c r="D109" s="2">
        <v>0.42048611111111112</v>
      </c>
      <c r="E109" t="s">
        <v>4</v>
      </c>
      <c r="F109" s="1">
        <v>41564</v>
      </c>
      <c r="G109" s="2">
        <v>0.4586574074074074</v>
      </c>
      <c r="H109" t="s">
        <v>35</v>
      </c>
      <c r="I109" t="s">
        <v>9</v>
      </c>
      <c r="J109" s="1">
        <v>41564</v>
      </c>
      <c r="K109" s="2">
        <v>0.54768518518518516</v>
      </c>
      <c r="L109" t="s">
        <v>35</v>
      </c>
      <c r="M109" t="s">
        <v>9</v>
      </c>
      <c r="N10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8.9027777777777761E-2</v>
      </c>
      <c r="O109" s="3" t="str">
        <f t="shared" si="4"/>
        <v xml:space="preserve">Реализация товаров ТЗ_0002476 (17.10.13)   </v>
      </c>
      <c r="P109" s="3" t="str">
        <f t="shared" si="5"/>
        <v xml:space="preserve"> ТАРАЗ, ул.Махамбета, уг.Махамбета д.56, кв. |  (д.)  7019491385 (моб.)  7713962804 (конт.)</v>
      </c>
      <c r="Q109" s="3" t="str">
        <f t="shared" si="6"/>
        <v xml:space="preserve"> Смагулова Мария * (ТРЗ ЧС Сулпак (розничный магазин))</v>
      </c>
      <c r="R109" s="3" t="str">
        <f t="shared" si="7"/>
        <v>17</v>
      </c>
    </row>
    <row r="110" spans="1:18">
      <c r="A110" t="s">
        <v>21</v>
      </c>
      <c r="B110">
        <v>0</v>
      </c>
      <c r="C110" s="1">
        <v>41564</v>
      </c>
      <c r="D110" s="2">
        <v>0.42048611111111112</v>
      </c>
      <c r="E110" t="s">
        <v>4</v>
      </c>
      <c r="F110" s="1">
        <v>41564</v>
      </c>
      <c r="G110" s="2">
        <v>0.42359953703703707</v>
      </c>
      <c r="H110" t="s">
        <v>5</v>
      </c>
      <c r="I110" t="s">
        <v>6</v>
      </c>
      <c r="J110" s="1">
        <v>41564</v>
      </c>
      <c r="K110" s="2">
        <v>0.42359953703703707</v>
      </c>
      <c r="L110" t="s">
        <v>5</v>
      </c>
      <c r="M110" t="s">
        <v>6</v>
      </c>
      <c r="N1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0" s="3" t="str">
        <f t="shared" si="4"/>
        <v/>
      </c>
      <c r="P110" s="3" t="str">
        <f t="shared" si="5"/>
        <v/>
      </c>
      <c r="Q110" s="3" t="str">
        <f t="shared" si="6"/>
        <v/>
      </c>
      <c r="R110" s="3" t="str">
        <f t="shared" si="7"/>
        <v/>
      </c>
    </row>
    <row r="111" spans="1:18">
      <c r="A111" t="s">
        <v>14</v>
      </c>
      <c r="B111">
        <v>500</v>
      </c>
      <c r="C111" s="1">
        <v>41564</v>
      </c>
      <c r="D111" s="2">
        <v>0.42048611111111112</v>
      </c>
      <c r="E111" t="s">
        <v>4</v>
      </c>
      <c r="F111" s="1">
        <v>41564</v>
      </c>
      <c r="G111" s="2">
        <v>0.4586574074074074</v>
      </c>
      <c r="H111" t="s">
        <v>35</v>
      </c>
      <c r="I111" t="s">
        <v>9</v>
      </c>
      <c r="J111" s="1">
        <v>41564</v>
      </c>
      <c r="K111" s="2">
        <v>0.54768518518518516</v>
      </c>
      <c r="L111" t="s">
        <v>35</v>
      </c>
      <c r="M111" t="s">
        <v>9</v>
      </c>
      <c r="N1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8.9027777777777761E-2</v>
      </c>
      <c r="O111" s="3" t="str">
        <f t="shared" si="4"/>
        <v/>
      </c>
      <c r="P111" s="3" t="str">
        <f t="shared" si="5"/>
        <v/>
      </c>
      <c r="Q111" s="3" t="str">
        <f t="shared" si="6"/>
        <v/>
      </c>
      <c r="R111" s="3" t="str">
        <f t="shared" si="7"/>
        <v/>
      </c>
    </row>
    <row r="112" spans="1:18">
      <c r="A112" t="s">
        <v>104</v>
      </c>
      <c r="N1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2" s="3" t="str">
        <f t="shared" si="4"/>
        <v/>
      </c>
      <c r="P112" s="3" t="str">
        <f t="shared" si="5"/>
        <v/>
      </c>
      <c r="Q112" s="3" t="str">
        <f t="shared" si="6"/>
        <v/>
      </c>
      <c r="R112" s="3" t="str">
        <f t="shared" si="7"/>
        <v/>
      </c>
    </row>
    <row r="113" spans="1:18">
      <c r="A113" t="s">
        <v>105</v>
      </c>
      <c r="B113">
        <v>500</v>
      </c>
      <c r="C113" s="1">
        <v>41564</v>
      </c>
      <c r="D113" s="2">
        <v>0.49857638888888894</v>
      </c>
      <c r="E113" t="s">
        <v>4</v>
      </c>
      <c r="F113" s="1">
        <v>41564</v>
      </c>
      <c r="G113" s="2">
        <v>0.59885416666666669</v>
      </c>
      <c r="H113" t="s">
        <v>101</v>
      </c>
      <c r="I113" t="s">
        <v>6</v>
      </c>
      <c r="J113" s="1">
        <v>41564</v>
      </c>
      <c r="K113" s="2">
        <v>0.64708333333333334</v>
      </c>
      <c r="L113" t="s">
        <v>101</v>
      </c>
      <c r="M113" t="s">
        <v>6</v>
      </c>
      <c r="N1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4.8229166666666656E-2</v>
      </c>
      <c r="O113" s="3" t="str">
        <f t="shared" si="4"/>
        <v xml:space="preserve">Реализация товаров ТЗ_0002475 (17.10.13)   </v>
      </c>
      <c r="P113" s="3" t="str">
        <f t="shared" si="5"/>
        <v xml:space="preserve"> Ровное с., ул.Жамбыршы, уг.Жамбыршы д.53, кв. |  (д.)  7771011764 (моб.)  7058463626 (конт.)</v>
      </c>
      <c r="Q113" s="3" t="str">
        <f t="shared" si="6"/>
        <v xml:space="preserve"> Бекежанов Канат Т (ТРЗ ЧС Сулпак (розничный магазин))</v>
      </c>
      <c r="R113" s="3" t="str">
        <f t="shared" si="7"/>
        <v>17</v>
      </c>
    </row>
    <row r="114" spans="1:18">
      <c r="A114" t="s">
        <v>106</v>
      </c>
      <c r="N1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4" s="3" t="str">
        <f t="shared" si="4"/>
        <v/>
      </c>
      <c r="P114" s="3" t="str">
        <f t="shared" si="5"/>
        <v/>
      </c>
      <c r="Q114" s="3" t="str">
        <f t="shared" si="6"/>
        <v/>
      </c>
      <c r="R114" s="3" t="str">
        <f t="shared" si="7"/>
        <v/>
      </c>
    </row>
    <row r="115" spans="1:18">
      <c r="A115" t="s">
        <v>107</v>
      </c>
      <c r="B115">
        <v>1200</v>
      </c>
      <c r="C115" s="1">
        <v>41564</v>
      </c>
      <c r="D115" s="2">
        <v>0.60877314814814809</v>
      </c>
      <c r="E115" t="s">
        <v>31</v>
      </c>
      <c r="F115" s="1">
        <v>41564</v>
      </c>
      <c r="G115" s="2">
        <v>0.60909722222222229</v>
      </c>
      <c r="H115" t="s">
        <v>12</v>
      </c>
      <c r="I115" t="s">
        <v>6</v>
      </c>
      <c r="J115" s="1">
        <v>41564</v>
      </c>
      <c r="K115" s="2">
        <v>0.69482638888888892</v>
      </c>
      <c r="L115" t="s">
        <v>12</v>
      </c>
      <c r="M115" t="s">
        <v>6</v>
      </c>
      <c r="N1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8.5729166666666634E-2</v>
      </c>
      <c r="O115" s="3" t="str">
        <f t="shared" si="4"/>
        <v xml:space="preserve">Реализация товаров ТЗ_0002474 (17.10.13)   </v>
      </c>
      <c r="P115" s="3" t="str">
        <f t="shared" si="5"/>
        <v xml:space="preserve"> Аса с. ТРЗ, ул.Бауыржан Момышулы, уг.Бауыржан Момышулы д.140, кв. |  (д.)  7776020629 (моб.)  7775261213 (конт.)</v>
      </c>
      <c r="Q115" s="3" t="str">
        <f t="shared" si="6"/>
        <v xml:space="preserve"> Керимкулова Гаухар Амангельдиевна (ТРЗ ЧС Сулпак (розничный магазин))</v>
      </c>
      <c r="R115" s="3" t="str">
        <f t="shared" si="7"/>
        <v>17</v>
      </c>
    </row>
    <row r="116" spans="1:18">
      <c r="A116" t="s">
        <v>14</v>
      </c>
      <c r="B116">
        <v>2000</v>
      </c>
      <c r="C116" s="1">
        <v>41564</v>
      </c>
      <c r="D116" s="2">
        <v>0.60877314814814809</v>
      </c>
      <c r="E116" t="s">
        <v>31</v>
      </c>
      <c r="F116" s="1">
        <v>41564</v>
      </c>
      <c r="G116" s="2">
        <v>0.60909722222222229</v>
      </c>
      <c r="H116" t="s">
        <v>12</v>
      </c>
      <c r="I116" t="s">
        <v>6</v>
      </c>
      <c r="J116" s="1">
        <v>41564</v>
      </c>
      <c r="K116" s="2">
        <v>0.69482638888888892</v>
      </c>
      <c r="L116" t="s">
        <v>12</v>
      </c>
      <c r="M116" t="s">
        <v>6</v>
      </c>
      <c r="N1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8.5729166666666634E-2</v>
      </c>
      <c r="O116" s="3" t="str">
        <f t="shared" si="4"/>
        <v/>
      </c>
      <c r="P116" s="3" t="str">
        <f t="shared" si="5"/>
        <v/>
      </c>
      <c r="Q116" s="3" t="str">
        <f t="shared" si="6"/>
        <v/>
      </c>
      <c r="R116" s="3" t="str">
        <f t="shared" si="7"/>
        <v/>
      </c>
    </row>
    <row r="117" spans="1:18">
      <c r="A117" t="s">
        <v>108</v>
      </c>
      <c r="N1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7" s="3" t="str">
        <f t="shared" si="4"/>
        <v/>
      </c>
      <c r="P117" s="3" t="str">
        <f t="shared" si="5"/>
        <v/>
      </c>
      <c r="Q117" s="3" t="str">
        <f t="shared" si="6"/>
        <v/>
      </c>
      <c r="R117" s="3" t="str">
        <f t="shared" si="7"/>
        <v/>
      </c>
    </row>
    <row r="118" spans="1:18">
      <c r="A118" t="s">
        <v>30</v>
      </c>
      <c r="B118">
        <v>1000</v>
      </c>
      <c r="C118" s="1">
        <v>41564</v>
      </c>
      <c r="D118" s="2">
        <v>0.53836805555555556</v>
      </c>
      <c r="E118" t="s">
        <v>4</v>
      </c>
      <c r="F118" s="1">
        <v>41564</v>
      </c>
      <c r="G118" s="2">
        <v>0.54648148148148146</v>
      </c>
      <c r="H118" t="s">
        <v>32</v>
      </c>
      <c r="I118" t="s">
        <v>6</v>
      </c>
      <c r="J118" s="1">
        <v>41564</v>
      </c>
      <c r="K118" s="2">
        <v>0.71221064814814816</v>
      </c>
      <c r="L118" t="s">
        <v>32</v>
      </c>
      <c r="M118" t="s">
        <v>6</v>
      </c>
      <c r="N1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0.16572916666666671</v>
      </c>
      <c r="O118" s="3" t="str">
        <f t="shared" si="4"/>
        <v xml:space="preserve">Реализация товаров ТЗ_0002473 (17.10.13)   </v>
      </c>
      <c r="P118" s="3" t="str">
        <f t="shared" si="5"/>
        <v xml:space="preserve"> ТАРАЗ, ул.Акылбекова, уг.Акылбекова д.100, кв. | 962091 (д.)  7016400571 (моб.)</v>
      </c>
      <c r="Q118" s="3" t="str">
        <f t="shared" si="6"/>
        <v xml:space="preserve"> Кунанбекова Г * (ТРЗ ЧС Сулпак (розничный магазин))</v>
      </c>
      <c r="R118" s="3" t="str">
        <f t="shared" si="7"/>
        <v>17</v>
      </c>
    </row>
    <row r="119" spans="1:18">
      <c r="A119" t="s">
        <v>109</v>
      </c>
      <c r="N1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9" s="3" t="str">
        <f t="shared" si="4"/>
        <v/>
      </c>
      <c r="P119" s="3" t="str">
        <f t="shared" si="5"/>
        <v/>
      </c>
      <c r="Q119" s="3" t="str">
        <f t="shared" si="6"/>
        <v/>
      </c>
      <c r="R119" s="3" t="str">
        <f t="shared" si="7"/>
        <v/>
      </c>
    </row>
    <row r="120" spans="1:18">
      <c r="A120" t="s">
        <v>110</v>
      </c>
      <c r="B120">
        <v>1200</v>
      </c>
      <c r="C120" s="1">
        <v>41564</v>
      </c>
      <c r="D120" s="2">
        <v>0.43738425925925922</v>
      </c>
      <c r="E120" t="s">
        <v>4</v>
      </c>
      <c r="F120" s="1">
        <v>41564</v>
      </c>
      <c r="G120" s="2">
        <v>0.59753472222222215</v>
      </c>
      <c r="H120" t="s">
        <v>35</v>
      </c>
      <c r="I120" t="s">
        <v>9</v>
      </c>
      <c r="J120" s="1">
        <v>41564</v>
      </c>
      <c r="K120" s="2">
        <v>0.65890046296296301</v>
      </c>
      <c r="L120" t="s">
        <v>35</v>
      </c>
      <c r="M120" t="s">
        <v>9</v>
      </c>
      <c r="N1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6.1365740740740859E-2</v>
      </c>
      <c r="O120" s="3" t="str">
        <f t="shared" si="4"/>
        <v xml:space="preserve">Реализация товаров ТЗ_0002472 (17.10.13)   </v>
      </c>
      <c r="P120" s="3" t="str">
        <f t="shared" si="5"/>
        <v xml:space="preserve"> ТАРАЗ, ул.Сулейманова, уг.Сулейманова д.196, кв. | 576356 (д.)  7003845401 (моб.)</v>
      </c>
      <c r="Q120" s="3" t="str">
        <f t="shared" si="6"/>
        <v xml:space="preserve"> Ибраимова Назира 0 (ТРЗ ЧС Сулпак (розничный магазин))</v>
      </c>
      <c r="R120" s="3" t="str">
        <f t="shared" si="7"/>
        <v>17</v>
      </c>
    </row>
    <row r="121" spans="1:18">
      <c r="A121" t="s">
        <v>14</v>
      </c>
      <c r="B121">
        <v>2000</v>
      </c>
      <c r="C121" s="1">
        <v>41564</v>
      </c>
      <c r="D121" s="2">
        <v>0.43738425925925922</v>
      </c>
      <c r="E121" t="s">
        <v>4</v>
      </c>
      <c r="F121" s="1">
        <v>41564</v>
      </c>
      <c r="G121" s="2">
        <v>0.59753472222222215</v>
      </c>
      <c r="H121" t="s">
        <v>35</v>
      </c>
      <c r="I121" t="s">
        <v>9</v>
      </c>
      <c r="J121" s="1">
        <v>41564</v>
      </c>
      <c r="K121" s="2">
        <v>0.65890046296296301</v>
      </c>
      <c r="L121" t="s">
        <v>35</v>
      </c>
      <c r="M121" t="s">
        <v>9</v>
      </c>
      <c r="N1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6.1365740740740859E-2</v>
      </c>
      <c r="O121" s="3" t="str">
        <f t="shared" si="4"/>
        <v/>
      </c>
      <c r="P121" s="3" t="str">
        <f t="shared" si="5"/>
        <v/>
      </c>
      <c r="Q121" s="3" t="str">
        <f t="shared" si="6"/>
        <v/>
      </c>
      <c r="R121" s="3" t="str">
        <f t="shared" si="7"/>
        <v/>
      </c>
    </row>
    <row r="122" spans="1:18">
      <c r="A122" t="s">
        <v>111</v>
      </c>
      <c r="N1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2" s="3" t="str">
        <f t="shared" si="4"/>
        <v/>
      </c>
      <c r="P122" s="3" t="str">
        <f t="shared" si="5"/>
        <v/>
      </c>
      <c r="Q122" s="3" t="str">
        <f t="shared" si="6"/>
        <v/>
      </c>
      <c r="R122" s="3" t="str">
        <f t="shared" si="7"/>
        <v/>
      </c>
    </row>
    <row r="123" spans="1:18">
      <c r="A123" t="s">
        <v>112</v>
      </c>
      <c r="B123">
        <v>1000</v>
      </c>
      <c r="C123" s="1">
        <v>41564</v>
      </c>
      <c r="D123" s="2">
        <v>0.53821759259259261</v>
      </c>
      <c r="E123" t="s">
        <v>4</v>
      </c>
      <c r="F123" s="1">
        <v>41564</v>
      </c>
      <c r="G123" s="2">
        <v>0.54664351851851845</v>
      </c>
      <c r="H123" t="s">
        <v>32</v>
      </c>
      <c r="I123" t="s">
        <v>6</v>
      </c>
      <c r="J123" s="1">
        <v>41564</v>
      </c>
      <c r="K123" s="2">
        <v>0.71202546296296287</v>
      </c>
      <c r="L123" t="s">
        <v>32</v>
      </c>
      <c r="M123" t="s">
        <v>6</v>
      </c>
      <c r="N1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0.16538194444444443</v>
      </c>
      <c r="O123" s="3" t="str">
        <f t="shared" si="4"/>
        <v xml:space="preserve">Реализация (розница) ТЗ_0001894 (17.10.13)   </v>
      </c>
      <c r="P123" s="3" t="str">
        <f t="shared" si="5"/>
        <v xml:space="preserve"> ТАРАЗ, ул.Акылбекова, уг.Акылбекова д.100, кв. | 962091 (д.)  7016400571 (моб.)</v>
      </c>
      <c r="Q123" s="3" t="str">
        <f t="shared" si="6"/>
        <v xml:space="preserve"> Кунанбекова Г * (ТРЗ ЧС Сулпак (розничный магазин))</v>
      </c>
      <c r="R123" s="3" t="str">
        <f t="shared" si="7"/>
        <v>17</v>
      </c>
    </row>
    <row r="124" spans="1:18">
      <c r="A124" t="s">
        <v>14</v>
      </c>
      <c r="B124">
        <v>500</v>
      </c>
      <c r="C124" s="1">
        <v>41564</v>
      </c>
      <c r="D124" s="2">
        <v>0.53821759259259261</v>
      </c>
      <c r="E124" t="s">
        <v>4</v>
      </c>
      <c r="F124" s="1">
        <v>41564</v>
      </c>
      <c r="G124" s="2">
        <v>0.54664351851851845</v>
      </c>
      <c r="H124" t="s">
        <v>32</v>
      </c>
      <c r="I124" t="s">
        <v>6</v>
      </c>
      <c r="J124" s="1">
        <v>41564</v>
      </c>
      <c r="K124" s="2">
        <v>0.71202546296296287</v>
      </c>
      <c r="L124" t="s">
        <v>32</v>
      </c>
      <c r="M124" t="s">
        <v>6</v>
      </c>
      <c r="N1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0.16538194444444443</v>
      </c>
      <c r="O124" s="3" t="str">
        <f t="shared" si="4"/>
        <v/>
      </c>
      <c r="P124" s="3" t="str">
        <f t="shared" si="5"/>
        <v/>
      </c>
      <c r="Q124" s="3" t="str">
        <f t="shared" si="6"/>
        <v/>
      </c>
      <c r="R124" s="3" t="str">
        <f t="shared" si="7"/>
        <v/>
      </c>
    </row>
    <row r="125" spans="1:18">
      <c r="A125" t="s">
        <v>113</v>
      </c>
      <c r="N1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5" s="3" t="str">
        <f t="shared" si="4"/>
        <v/>
      </c>
      <c r="P125" s="3" t="str">
        <f t="shared" si="5"/>
        <v/>
      </c>
      <c r="Q125" s="3" t="str">
        <f t="shared" si="6"/>
        <v/>
      </c>
      <c r="R125" s="3" t="str">
        <f t="shared" si="7"/>
        <v/>
      </c>
    </row>
    <row r="126" spans="1:18">
      <c r="A126" t="s">
        <v>114</v>
      </c>
      <c r="B126">
        <v>200</v>
      </c>
      <c r="C126" s="1">
        <v>41564</v>
      </c>
      <c r="D126" s="2">
        <v>0.46630787037037041</v>
      </c>
      <c r="E126" t="s">
        <v>31</v>
      </c>
      <c r="F126" s="1">
        <v>41564</v>
      </c>
      <c r="G126" s="2">
        <v>0.49368055555555551</v>
      </c>
      <c r="H126" t="s">
        <v>43</v>
      </c>
      <c r="I126" t="s">
        <v>6</v>
      </c>
      <c r="J126" s="1">
        <v>41564</v>
      </c>
      <c r="K126" s="2">
        <v>0.49368055555555551</v>
      </c>
      <c r="L126" t="s">
        <v>43</v>
      </c>
      <c r="M126" t="s">
        <v>6</v>
      </c>
      <c r="N12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6" s="3" t="str">
        <f t="shared" si="4"/>
        <v xml:space="preserve">Реализация (розница) ТЗ_0001893 (17.10.13)   </v>
      </c>
      <c r="P126" s="3" t="str">
        <f t="shared" si="5"/>
        <v xml:space="preserve"> ТАРАЗ, ул.Абая, уг.Абая д.130, кв.20 | 456754 (д.)  7004379311 (моб.)</v>
      </c>
      <c r="Q126" s="3" t="str">
        <f t="shared" si="6"/>
        <v xml:space="preserve"> Суталиева Леонора Калибековна (ТРЗ ЧС Сулпак (розничный магазин))</v>
      </c>
      <c r="R126" s="3" t="str">
        <f t="shared" si="7"/>
        <v>17</v>
      </c>
    </row>
    <row r="127" spans="1:18">
      <c r="A127" t="s">
        <v>115</v>
      </c>
      <c r="N12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7" s="3" t="str">
        <f t="shared" si="4"/>
        <v/>
      </c>
      <c r="P127" s="3" t="str">
        <f t="shared" si="5"/>
        <v/>
      </c>
      <c r="Q127" s="3" t="str">
        <f t="shared" si="6"/>
        <v/>
      </c>
      <c r="R127" s="3" t="str">
        <f t="shared" si="7"/>
        <v/>
      </c>
    </row>
    <row r="128" spans="1:18">
      <c r="A128" t="s">
        <v>116</v>
      </c>
      <c r="B128">
        <v>1300</v>
      </c>
      <c r="C128" s="1">
        <v>41564</v>
      </c>
      <c r="D128" s="2">
        <v>0.51664351851851853</v>
      </c>
      <c r="E128" t="s">
        <v>26</v>
      </c>
      <c r="F128" s="1">
        <v>41565</v>
      </c>
      <c r="G128" s="2">
        <v>0.57064814814814813</v>
      </c>
      <c r="H128" t="s">
        <v>79</v>
      </c>
      <c r="I128" t="s">
        <v>6</v>
      </c>
      <c r="J128" s="1">
        <v>41565</v>
      </c>
      <c r="K128" s="2">
        <v>0.57064814814814813</v>
      </c>
      <c r="L128" t="s">
        <v>79</v>
      </c>
      <c r="M128" t="s">
        <v>6</v>
      </c>
      <c r="N12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8" s="3" t="str">
        <f t="shared" si="4"/>
        <v xml:space="preserve">Реализация (розница) ТЗ_0001899 (17.10.13) САМОВЫВОЗ </v>
      </c>
      <c r="P128" s="3" t="str">
        <f t="shared" si="5"/>
        <v xml:space="preserve"> , ул., уг. д., кв. |  (д.)  7779315942 (моб.)</v>
      </c>
      <c r="Q128" s="3" t="str">
        <f t="shared" si="6"/>
        <v xml:space="preserve"> Чаушев Аслан * (ТРЗ ЧС Сулпак (розничный магазин))</v>
      </c>
      <c r="R128" s="3" t="str">
        <f t="shared" si="7"/>
        <v>17</v>
      </c>
    </row>
    <row r="129" spans="1:18">
      <c r="A129" t="s">
        <v>117</v>
      </c>
      <c r="N12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9" s="3" t="str">
        <f t="shared" si="4"/>
        <v/>
      </c>
      <c r="P129" s="3" t="str">
        <f t="shared" si="5"/>
        <v/>
      </c>
      <c r="Q129" s="3" t="str">
        <f t="shared" si="6"/>
        <v/>
      </c>
      <c r="R129" s="3" t="str">
        <f t="shared" si="7"/>
        <v/>
      </c>
    </row>
    <row r="130" spans="1:18">
      <c r="A130" t="s">
        <v>118</v>
      </c>
      <c r="B130">
        <v>1200</v>
      </c>
      <c r="C130" s="1">
        <v>41564</v>
      </c>
      <c r="D130" s="2">
        <v>0.67447916666666663</v>
      </c>
      <c r="E130" t="s">
        <v>4</v>
      </c>
      <c r="F130" s="1">
        <v>41564</v>
      </c>
      <c r="G130" s="2">
        <v>0.74064814814814817</v>
      </c>
      <c r="H130" t="s">
        <v>12</v>
      </c>
      <c r="I130" t="s">
        <v>6</v>
      </c>
      <c r="J130" s="1">
        <v>41564</v>
      </c>
      <c r="K130" s="2">
        <v>0.76481481481481473</v>
      </c>
      <c r="L130" t="s">
        <v>12</v>
      </c>
      <c r="M130" t="s">
        <v>6</v>
      </c>
      <c r="N13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2.4166666666666559E-2</v>
      </c>
      <c r="O130" s="3" t="str">
        <f t="shared" ref="O130:O193" si="8">IFERROR(LEFTB(A129,SEARCH(" / ",A129)),"")</f>
        <v xml:space="preserve">Реализация (розница) ТЗ_0001897 (17.10.13)   </v>
      </c>
      <c r="P130" s="3" t="str">
        <f t="shared" ref="P130:P193" si="9">IFERROR(SUBSTITUTE(MID(A129,SEARCH("/ ",A129)+2,999)," / "&amp;Q130,""),"")</f>
        <v xml:space="preserve"> Жасоркен 1, ул.Примкулова, уг.Примкулова д.5/1, кв. |  (д.)  7712335885 (моб.)  7059989430 (конт.)</v>
      </c>
      <c r="Q130" s="3" t="str">
        <f t="shared" ref="Q130:Q193" si="10">IFERROR(MID(A129,SEARCH("/ ",A129,SEARCH("/ ",A129)+1)+2,99),"")</f>
        <v xml:space="preserve"> Умирбаев Жалгас Уразович (ТРЗ ЧС Айдар (Розничный магазин))</v>
      </c>
      <c r="R130" s="3" t="str">
        <f t="shared" ref="R130:R193" si="11">IFERROR(TEXT(LEFTB(SUBSTITUTE(O130,LEFT(O130,SEARCH("(??.??.??)",O130)),""),8),"ДД"),"")</f>
        <v>17</v>
      </c>
    </row>
    <row r="131" spans="1:18">
      <c r="A131" t="s">
        <v>3</v>
      </c>
      <c r="B131">
        <v>0</v>
      </c>
      <c r="C131" s="1">
        <v>41564</v>
      </c>
      <c r="D131" s="2">
        <v>0.67447916666666663</v>
      </c>
      <c r="E131" t="s">
        <v>4</v>
      </c>
      <c r="F131" s="1">
        <v>41564</v>
      </c>
      <c r="G131" s="2">
        <v>0.58194444444444449</v>
      </c>
      <c r="H131" t="s">
        <v>5</v>
      </c>
      <c r="I131" t="s">
        <v>6</v>
      </c>
      <c r="J131" s="1">
        <v>41564</v>
      </c>
      <c r="K131" s="2">
        <v>0.58194444444444449</v>
      </c>
      <c r="L131" t="s">
        <v>5</v>
      </c>
      <c r="M131" t="s">
        <v>6</v>
      </c>
      <c r="N13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1" s="3" t="str">
        <f t="shared" si="8"/>
        <v/>
      </c>
      <c r="P131" s="3" t="str">
        <f t="shared" si="9"/>
        <v/>
      </c>
      <c r="Q131" s="3" t="str">
        <f t="shared" si="10"/>
        <v/>
      </c>
      <c r="R131" s="3" t="str">
        <f t="shared" si="11"/>
        <v/>
      </c>
    </row>
    <row r="132" spans="1:18">
      <c r="A132" t="s">
        <v>119</v>
      </c>
      <c r="N13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2" s="3" t="str">
        <f t="shared" si="8"/>
        <v/>
      </c>
      <c r="P132" s="3" t="str">
        <f t="shared" si="9"/>
        <v/>
      </c>
      <c r="Q132" s="3" t="str">
        <f t="shared" si="10"/>
        <v/>
      </c>
      <c r="R132" s="3" t="str">
        <f t="shared" si="11"/>
        <v/>
      </c>
    </row>
    <row r="133" spans="1:18">
      <c r="A133" t="s">
        <v>120</v>
      </c>
      <c r="B133">
        <v>1200</v>
      </c>
      <c r="C133" s="1">
        <v>41564</v>
      </c>
      <c r="D133" s="2">
        <v>0.61972222222222217</v>
      </c>
      <c r="E133" t="s">
        <v>31</v>
      </c>
      <c r="F133" s="1">
        <v>41564</v>
      </c>
      <c r="G133" s="2">
        <v>0.70990740740740732</v>
      </c>
      <c r="H133" t="s">
        <v>12</v>
      </c>
      <c r="I133" t="s">
        <v>6</v>
      </c>
      <c r="J133" s="1">
        <v>41564</v>
      </c>
      <c r="K133" s="2">
        <v>0.74047453703703703</v>
      </c>
      <c r="L133" t="s">
        <v>12</v>
      </c>
      <c r="M133" t="s">
        <v>6</v>
      </c>
      <c r="N13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3.0567129629629708E-2</v>
      </c>
      <c r="O133" s="3" t="str">
        <f t="shared" si="8"/>
        <v xml:space="preserve">Реализация (розница) ТЗ_0001896 (17.10.13)   </v>
      </c>
      <c r="P133" s="3" t="str">
        <f t="shared" si="9"/>
        <v xml:space="preserve"> Аса с. ТРЗ, ул.Гагарина, уг.Гагарина д.7, кв. |  (д.)  7789878797 (моб.)  7786633393 (конт.)</v>
      </c>
      <c r="Q133" s="3" t="str">
        <f t="shared" si="10"/>
        <v xml:space="preserve"> Сансизбаева Гузинат Б (ТРЗ ЧС Айдар (Розничный магазин))</v>
      </c>
      <c r="R133" s="3" t="str">
        <f t="shared" si="11"/>
        <v>17</v>
      </c>
    </row>
    <row r="134" spans="1:18">
      <c r="A134" t="s">
        <v>3</v>
      </c>
      <c r="B134">
        <v>0</v>
      </c>
      <c r="C134" s="1">
        <v>41564</v>
      </c>
      <c r="D134" s="2">
        <v>0.61972222222222217</v>
      </c>
      <c r="E134" t="s">
        <v>31</v>
      </c>
      <c r="F134" s="1">
        <v>41564</v>
      </c>
      <c r="G134" s="2">
        <v>0.58266203703703701</v>
      </c>
      <c r="H134" t="s">
        <v>5</v>
      </c>
      <c r="I134" t="s">
        <v>6</v>
      </c>
      <c r="J134" s="1">
        <v>41564</v>
      </c>
      <c r="K134" s="2">
        <v>0.58266203703703701</v>
      </c>
      <c r="L134" t="s">
        <v>5</v>
      </c>
      <c r="M134" t="s">
        <v>6</v>
      </c>
      <c r="N13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4" s="3" t="str">
        <f t="shared" si="8"/>
        <v/>
      </c>
      <c r="P134" s="3" t="str">
        <f t="shared" si="9"/>
        <v/>
      </c>
      <c r="Q134" s="3" t="str">
        <f t="shared" si="10"/>
        <v/>
      </c>
      <c r="R134" s="3" t="str">
        <f t="shared" si="11"/>
        <v/>
      </c>
    </row>
    <row r="135" spans="1:18">
      <c r="A135" t="s">
        <v>14</v>
      </c>
      <c r="B135">
        <v>2000</v>
      </c>
      <c r="C135" s="1">
        <v>41564</v>
      </c>
      <c r="D135" s="2">
        <v>0.61972222222222217</v>
      </c>
      <c r="E135" t="s">
        <v>31</v>
      </c>
      <c r="F135" s="1">
        <v>41564</v>
      </c>
      <c r="G135" s="2">
        <v>0.70990740740740732</v>
      </c>
      <c r="H135" t="s">
        <v>12</v>
      </c>
      <c r="I135" t="s">
        <v>6</v>
      </c>
      <c r="J135" s="1">
        <v>41564</v>
      </c>
      <c r="K135" s="2">
        <v>0.74047453703703703</v>
      </c>
      <c r="L135" t="s">
        <v>12</v>
      </c>
      <c r="M135" t="s">
        <v>6</v>
      </c>
      <c r="N13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3.0567129629629708E-2</v>
      </c>
      <c r="O135" s="3" t="str">
        <f t="shared" si="8"/>
        <v/>
      </c>
      <c r="P135" s="3" t="str">
        <f t="shared" si="9"/>
        <v/>
      </c>
      <c r="Q135" s="3" t="str">
        <f t="shared" si="10"/>
        <v/>
      </c>
      <c r="R135" s="3" t="str">
        <f t="shared" si="11"/>
        <v/>
      </c>
    </row>
    <row r="136" spans="1:18">
      <c r="A136" t="s">
        <v>121</v>
      </c>
      <c r="N13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6" s="3" t="str">
        <f t="shared" si="8"/>
        <v/>
      </c>
      <c r="P136" s="3" t="str">
        <f t="shared" si="9"/>
        <v/>
      </c>
      <c r="Q136" s="3" t="str">
        <f t="shared" si="10"/>
        <v/>
      </c>
      <c r="R136" s="3" t="str">
        <f t="shared" si="11"/>
        <v/>
      </c>
    </row>
    <row r="137" spans="1:18">
      <c r="A137" t="s">
        <v>122</v>
      </c>
      <c r="B137">
        <v>2500</v>
      </c>
      <c r="C137" s="1">
        <v>41565</v>
      </c>
      <c r="D137" s="2">
        <v>0.56658564814814816</v>
      </c>
      <c r="E137" t="s">
        <v>4</v>
      </c>
      <c r="F137" s="1">
        <v>41565</v>
      </c>
      <c r="G137" s="2">
        <v>0.57368055555555553</v>
      </c>
      <c r="H137" t="s">
        <v>35</v>
      </c>
      <c r="I137" t="s">
        <v>6</v>
      </c>
      <c r="J137" s="1">
        <v>41565</v>
      </c>
      <c r="K137" s="2">
        <v>0.73929398148148151</v>
      </c>
      <c r="L137" t="s">
        <v>35</v>
      </c>
      <c r="M137" t="s">
        <v>6</v>
      </c>
      <c r="N13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0.16561342592592598</v>
      </c>
      <c r="O137" s="3" t="str">
        <f t="shared" si="8"/>
        <v xml:space="preserve">Реализация товаров ТЗ_0002493 (18.10.13)   </v>
      </c>
      <c r="P137" s="3" t="str">
        <f t="shared" si="9"/>
        <v xml:space="preserve"> Бурное село (Тараз), ул.КарлаМаркса, уг.КарлаМаркса д.83, кв. |  (д.)  7759974047 (моб.)  7755462604 (конт.)</v>
      </c>
      <c r="Q137" s="3" t="str">
        <f t="shared" si="10"/>
        <v xml:space="preserve"> Кишкенебаев Нуржан Аппасович (ТРЗ ЧС Сулпак (розничный магазин))</v>
      </c>
      <c r="R137" s="3" t="str">
        <f t="shared" si="11"/>
        <v>18</v>
      </c>
    </row>
    <row r="138" spans="1:18">
      <c r="A138" t="s">
        <v>21</v>
      </c>
      <c r="B138">
        <v>0</v>
      </c>
      <c r="C138" s="1">
        <v>41565</v>
      </c>
      <c r="D138" s="2">
        <v>0.56658564814814816</v>
      </c>
      <c r="E138" t="s">
        <v>4</v>
      </c>
      <c r="F138" s="1">
        <v>41565</v>
      </c>
      <c r="G138" s="2">
        <v>0.43672453703703701</v>
      </c>
      <c r="H138" t="s">
        <v>5</v>
      </c>
      <c r="I138" t="s">
        <v>6</v>
      </c>
      <c r="J138" s="1">
        <v>41565</v>
      </c>
      <c r="K138" s="2">
        <v>0.43672453703703701</v>
      </c>
      <c r="L138" t="s">
        <v>5</v>
      </c>
      <c r="M138" t="s">
        <v>6</v>
      </c>
      <c r="N13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8" s="3" t="str">
        <f t="shared" si="8"/>
        <v/>
      </c>
      <c r="P138" s="3" t="str">
        <f t="shared" si="9"/>
        <v/>
      </c>
      <c r="Q138" s="3" t="str">
        <f t="shared" si="10"/>
        <v/>
      </c>
      <c r="R138" s="3" t="str">
        <f t="shared" si="11"/>
        <v/>
      </c>
    </row>
    <row r="139" spans="1:18">
      <c r="A139" t="s">
        <v>123</v>
      </c>
      <c r="B139">
        <v>1200</v>
      </c>
      <c r="C139" s="1">
        <v>41565</v>
      </c>
      <c r="D139" s="2">
        <v>0.56658564814814816</v>
      </c>
      <c r="E139" t="s">
        <v>4</v>
      </c>
      <c r="F139" s="1">
        <v>41565</v>
      </c>
      <c r="G139" s="2">
        <v>0.57368055555555553</v>
      </c>
      <c r="H139" t="s">
        <v>35</v>
      </c>
      <c r="I139" t="s">
        <v>6</v>
      </c>
      <c r="J139" s="1">
        <v>41565</v>
      </c>
      <c r="K139" s="2">
        <v>0.73929398148148151</v>
      </c>
      <c r="L139" t="s">
        <v>35</v>
      </c>
      <c r="M139" t="s">
        <v>6</v>
      </c>
      <c r="N13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0.16561342592592598</v>
      </c>
      <c r="O139" s="3" t="str">
        <f t="shared" si="8"/>
        <v/>
      </c>
      <c r="P139" s="3" t="str">
        <f t="shared" si="9"/>
        <v/>
      </c>
      <c r="Q139" s="3" t="str">
        <f t="shared" si="10"/>
        <v/>
      </c>
      <c r="R139" s="3" t="str">
        <f t="shared" si="11"/>
        <v/>
      </c>
    </row>
    <row r="140" spans="1:18">
      <c r="A140" t="s">
        <v>124</v>
      </c>
      <c r="N14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0" s="3" t="str">
        <f t="shared" si="8"/>
        <v/>
      </c>
      <c r="P140" s="3" t="str">
        <f t="shared" si="9"/>
        <v/>
      </c>
      <c r="Q140" s="3" t="str">
        <f t="shared" si="10"/>
        <v/>
      </c>
      <c r="R140" s="3" t="str">
        <f t="shared" si="11"/>
        <v/>
      </c>
    </row>
    <row r="141" spans="1:18">
      <c r="A141" t="s">
        <v>125</v>
      </c>
      <c r="B141">
        <v>500</v>
      </c>
      <c r="C141" s="1">
        <v>41565</v>
      </c>
      <c r="D141" s="2">
        <v>0.43216435185185187</v>
      </c>
      <c r="E141" t="s">
        <v>4</v>
      </c>
      <c r="F141" s="1">
        <v>41565</v>
      </c>
      <c r="G141" s="2">
        <v>0.43236111111111114</v>
      </c>
      <c r="H141" t="s">
        <v>91</v>
      </c>
      <c r="I141" t="s">
        <v>6</v>
      </c>
      <c r="J141" s="1">
        <v>41565</v>
      </c>
      <c r="K141" s="2">
        <v>0.43236111111111114</v>
      </c>
      <c r="L141" t="s">
        <v>91</v>
      </c>
      <c r="M141" t="s">
        <v>6</v>
      </c>
      <c r="N14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1" s="3" t="str">
        <f t="shared" si="8"/>
        <v xml:space="preserve">Реализация товаров ТЗ_0002492 (18.10.13)   </v>
      </c>
      <c r="P141" s="3" t="str">
        <f t="shared" si="9"/>
        <v xml:space="preserve"> ТАРАЗ, ул.массив Карасу, уг.массив Карасу д.15, кв.29 | 79979 (д.)  7777681973 (моб.)</v>
      </c>
      <c r="Q141" s="3" t="str">
        <f t="shared" si="10"/>
        <v xml:space="preserve"> Кошкарбаев Ерлан Салмаханович (ТРЗ ЧС Сулпак (розничный магазин))</v>
      </c>
      <c r="R141" s="3" t="str">
        <f t="shared" si="11"/>
        <v>18</v>
      </c>
    </row>
    <row r="142" spans="1:18">
      <c r="A142" t="s">
        <v>126</v>
      </c>
      <c r="N14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2" s="3" t="str">
        <f t="shared" si="8"/>
        <v/>
      </c>
      <c r="P142" s="3" t="str">
        <f t="shared" si="9"/>
        <v/>
      </c>
      <c r="Q142" s="3" t="str">
        <f t="shared" si="10"/>
        <v/>
      </c>
      <c r="R142" s="3" t="str">
        <f t="shared" si="11"/>
        <v/>
      </c>
    </row>
    <row r="143" spans="1:18">
      <c r="A143" t="s">
        <v>127</v>
      </c>
      <c r="B143">
        <v>2500</v>
      </c>
      <c r="C143" s="1">
        <v>41565</v>
      </c>
      <c r="D143" s="2">
        <v>0.46410879629629626</v>
      </c>
      <c r="E143" t="s">
        <v>31</v>
      </c>
      <c r="F143" s="1">
        <v>41565</v>
      </c>
      <c r="G143" s="2">
        <v>0.46436342592592594</v>
      </c>
      <c r="H143" t="s">
        <v>32</v>
      </c>
      <c r="I143" t="s">
        <v>6</v>
      </c>
      <c r="J143" s="1">
        <v>41565</v>
      </c>
      <c r="K143" s="2">
        <v>0.77370370370370367</v>
      </c>
      <c r="L143" t="s">
        <v>32</v>
      </c>
      <c r="M143" t="s">
        <v>6</v>
      </c>
      <c r="N14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0.30934027777777773</v>
      </c>
      <c r="O143" s="3" t="str">
        <f t="shared" si="8"/>
        <v xml:space="preserve">Реализация товаров ТЗ_0002491 (18.10.13)   </v>
      </c>
      <c r="P143" s="3" t="str">
        <f t="shared" si="9"/>
        <v xml:space="preserve"> Чайкурык, ул.Телеу, уг.Телеу д.4, кв. |  (д.)  7771742717 (моб.)</v>
      </c>
      <c r="Q143" s="3" t="str">
        <f t="shared" si="10"/>
        <v xml:space="preserve"> Глубокая А. А. (ТРЗ ЧС Сулпак (розничный магазин))</v>
      </c>
      <c r="R143" s="3" t="str">
        <f t="shared" si="11"/>
        <v>18</v>
      </c>
    </row>
    <row r="144" spans="1:18">
      <c r="A144" t="s">
        <v>21</v>
      </c>
      <c r="B144">
        <v>0</v>
      </c>
      <c r="C144" s="1">
        <v>41565</v>
      </c>
      <c r="D144" s="2">
        <v>0.46410879629629626</v>
      </c>
      <c r="E144" t="s">
        <v>31</v>
      </c>
      <c r="F144" s="1">
        <v>41565</v>
      </c>
      <c r="G144" s="2">
        <v>0.43681712962962965</v>
      </c>
      <c r="H144" t="s">
        <v>5</v>
      </c>
      <c r="I144" t="s">
        <v>6</v>
      </c>
      <c r="J144" s="1">
        <v>41565</v>
      </c>
      <c r="K144" s="2">
        <v>0.43681712962962965</v>
      </c>
      <c r="L144" t="s">
        <v>5</v>
      </c>
      <c r="M144" t="s">
        <v>6</v>
      </c>
      <c r="N14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4" s="3" t="str">
        <f t="shared" si="8"/>
        <v/>
      </c>
      <c r="P144" s="3" t="str">
        <f t="shared" si="9"/>
        <v/>
      </c>
      <c r="Q144" s="3" t="str">
        <f t="shared" si="10"/>
        <v/>
      </c>
      <c r="R144" s="3" t="str">
        <f t="shared" si="11"/>
        <v/>
      </c>
    </row>
    <row r="145" spans="1:18">
      <c r="A145" t="s">
        <v>14</v>
      </c>
      <c r="B145">
        <v>500</v>
      </c>
      <c r="C145" s="1">
        <v>41565</v>
      </c>
      <c r="D145" s="2">
        <v>0.46410879629629626</v>
      </c>
      <c r="E145" t="s">
        <v>31</v>
      </c>
      <c r="F145" s="1">
        <v>41565</v>
      </c>
      <c r="G145" s="2">
        <v>0.46436342592592594</v>
      </c>
      <c r="H145" t="s">
        <v>32</v>
      </c>
      <c r="I145" t="s">
        <v>6</v>
      </c>
      <c r="J145" s="1">
        <v>41565</v>
      </c>
      <c r="K145" s="2">
        <v>0.77370370370370367</v>
      </c>
      <c r="L145" t="s">
        <v>32</v>
      </c>
      <c r="M145" t="s">
        <v>6</v>
      </c>
      <c r="N14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0.30934027777777773</v>
      </c>
      <c r="O145" s="3" t="str">
        <f t="shared" si="8"/>
        <v/>
      </c>
      <c r="P145" s="3" t="str">
        <f t="shared" si="9"/>
        <v/>
      </c>
      <c r="Q145" s="3" t="str">
        <f t="shared" si="10"/>
        <v/>
      </c>
      <c r="R145" s="3" t="str">
        <f t="shared" si="11"/>
        <v/>
      </c>
    </row>
    <row r="146" spans="1:18">
      <c r="A146" t="s">
        <v>128</v>
      </c>
      <c r="N14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6" s="3" t="str">
        <f t="shared" si="8"/>
        <v/>
      </c>
      <c r="P146" s="3" t="str">
        <f t="shared" si="9"/>
        <v/>
      </c>
      <c r="Q146" s="3" t="str">
        <f t="shared" si="10"/>
        <v/>
      </c>
      <c r="R146" s="3" t="str">
        <f t="shared" si="11"/>
        <v/>
      </c>
    </row>
    <row r="147" spans="1:18">
      <c r="A147" t="s">
        <v>129</v>
      </c>
      <c r="B147">
        <v>250</v>
      </c>
      <c r="C147" s="1">
        <v>41565</v>
      </c>
      <c r="D147" s="2">
        <v>0.61853009259259262</v>
      </c>
      <c r="E147" t="s">
        <v>31</v>
      </c>
      <c r="F147" s="1">
        <v>41565</v>
      </c>
      <c r="G147" s="2">
        <v>0.64142361111111112</v>
      </c>
      <c r="H147" t="s">
        <v>101</v>
      </c>
      <c r="I147" t="s">
        <v>6</v>
      </c>
      <c r="J147" s="1">
        <v>41565</v>
      </c>
      <c r="K147" s="2">
        <v>0.66112268518518513</v>
      </c>
      <c r="L147" t="s">
        <v>101</v>
      </c>
      <c r="M147" t="s">
        <v>6</v>
      </c>
      <c r="N14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1.9699074074074008E-2</v>
      </c>
      <c r="O147" s="3" t="str">
        <f t="shared" si="8"/>
        <v xml:space="preserve">Реализация товаров ТЗ_0002490 (18.10.13)   </v>
      </c>
      <c r="P147" s="3" t="str">
        <f t="shared" si="9"/>
        <v xml:space="preserve"> ТАРАЗ, ул.Айтиева, уг.Айтиева д.5, кв.6 | 436062 (д.)  7779652198 (моб.)</v>
      </c>
      <c r="Q147" s="3" t="str">
        <f t="shared" si="10"/>
        <v xml:space="preserve"> Мырзахметов Ерлан * (ТРЗ ЧС Сулпак (розничный магазин))</v>
      </c>
      <c r="R147" s="3" t="str">
        <f t="shared" si="11"/>
        <v>18</v>
      </c>
    </row>
    <row r="148" spans="1:18">
      <c r="A148" t="s">
        <v>130</v>
      </c>
      <c r="N14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8" s="3" t="str">
        <f t="shared" si="8"/>
        <v/>
      </c>
      <c r="P148" s="3" t="str">
        <f t="shared" si="9"/>
        <v/>
      </c>
      <c r="Q148" s="3" t="str">
        <f t="shared" si="10"/>
        <v/>
      </c>
      <c r="R148" s="3" t="str">
        <f t="shared" si="11"/>
        <v/>
      </c>
    </row>
    <row r="149" spans="1:18">
      <c r="A149" t="s">
        <v>8</v>
      </c>
      <c r="B149">
        <v>2500</v>
      </c>
      <c r="C149" s="1">
        <v>41565</v>
      </c>
      <c r="D149" s="2">
        <v>0.64601851851851855</v>
      </c>
      <c r="E149" t="s">
        <v>4</v>
      </c>
      <c r="F149" s="1">
        <v>41565</v>
      </c>
      <c r="G149" s="2">
        <v>0.65591435185185187</v>
      </c>
      <c r="H149" t="s">
        <v>9</v>
      </c>
      <c r="I149" t="s">
        <v>6</v>
      </c>
      <c r="J149" s="1">
        <v>41565</v>
      </c>
      <c r="K149" s="2">
        <v>0.77087962962962964</v>
      </c>
      <c r="L149" t="s">
        <v>9</v>
      </c>
      <c r="M149" t="s">
        <v>6</v>
      </c>
      <c r="N14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0.11496527777777776</v>
      </c>
      <c r="O149" s="3" t="str">
        <f t="shared" si="8"/>
        <v xml:space="preserve">Реализация товаров ТЗ_0002489 (18.10.13)   </v>
      </c>
      <c r="P149" s="3" t="str">
        <f t="shared" si="9"/>
        <v xml:space="preserve"> Акбулым с. ТРЗ, ул.Жибек жолы, уг.Жибек жолы д.175, кв. |  (д.)  7771431953 (моб.)  7713311453 (конт.)</v>
      </c>
      <c r="Q149" s="3" t="str">
        <f t="shared" si="10"/>
        <v xml:space="preserve"> Чаушев Бидерхан Хасанович (ТРЗ ЧС Айдар (Розничный магазин))</v>
      </c>
      <c r="R149" s="3" t="str">
        <f t="shared" si="11"/>
        <v>18</v>
      </c>
    </row>
    <row r="150" spans="1:18">
      <c r="A150" t="s">
        <v>131</v>
      </c>
      <c r="N15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0" s="3" t="str">
        <f t="shared" si="8"/>
        <v/>
      </c>
      <c r="P150" s="3" t="str">
        <f t="shared" si="9"/>
        <v/>
      </c>
      <c r="Q150" s="3" t="str">
        <f t="shared" si="10"/>
        <v/>
      </c>
      <c r="R150" s="3" t="str">
        <f t="shared" si="11"/>
        <v/>
      </c>
    </row>
    <row r="151" spans="1:18">
      <c r="A151" t="s">
        <v>132</v>
      </c>
      <c r="B151">
        <v>500</v>
      </c>
      <c r="C151" s="1">
        <v>41565</v>
      </c>
      <c r="D151" s="2">
        <v>0.53545138888888888</v>
      </c>
      <c r="E151" t="s">
        <v>31</v>
      </c>
      <c r="F151" s="1">
        <v>41565</v>
      </c>
      <c r="G151" s="2">
        <v>0.55702546296296296</v>
      </c>
      <c r="H151" t="s">
        <v>43</v>
      </c>
      <c r="I151" t="s">
        <v>6</v>
      </c>
      <c r="J151" s="1">
        <v>41565</v>
      </c>
      <c r="K151" s="2">
        <v>0.55702546296296296</v>
      </c>
      <c r="L151" t="s">
        <v>43</v>
      </c>
      <c r="M151" t="s">
        <v>6</v>
      </c>
      <c r="N15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1" s="3" t="str">
        <f t="shared" si="8"/>
        <v xml:space="preserve">Реализация товаров ТЗ_0002488 (18.10.13)   </v>
      </c>
      <c r="P151" s="3" t="str">
        <f t="shared" si="9"/>
        <v xml:space="preserve"> ТАРАЗ, ул.Почтовая, уг.Почтовая д.74, кв. | 565288 (д.)  7012043061 (моб.)</v>
      </c>
      <c r="Q151" s="3" t="str">
        <f t="shared" si="10"/>
        <v xml:space="preserve"> Келлер А А (ТРЗ ЧС Сулпак (розничный магазин))</v>
      </c>
      <c r="R151" s="3" t="str">
        <f t="shared" si="11"/>
        <v>18</v>
      </c>
    </row>
    <row r="152" spans="1:18">
      <c r="A152" t="s">
        <v>133</v>
      </c>
      <c r="N15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2" s="3" t="str">
        <f t="shared" si="8"/>
        <v/>
      </c>
      <c r="P152" s="3" t="str">
        <f t="shared" si="9"/>
        <v/>
      </c>
      <c r="Q152" s="3" t="str">
        <f t="shared" si="10"/>
        <v/>
      </c>
      <c r="R152" s="3" t="str">
        <f t="shared" si="11"/>
        <v/>
      </c>
    </row>
    <row r="153" spans="1:18">
      <c r="A153" t="s">
        <v>134</v>
      </c>
      <c r="B153">
        <v>250</v>
      </c>
      <c r="C153" s="1">
        <v>41565</v>
      </c>
      <c r="D153" s="2">
        <v>0.47446759259259258</v>
      </c>
      <c r="E153" t="s">
        <v>4</v>
      </c>
      <c r="F153" s="1">
        <v>41565</v>
      </c>
      <c r="G153" s="2">
        <v>0.47980324074074071</v>
      </c>
      <c r="H153" t="s">
        <v>9</v>
      </c>
      <c r="I153" t="s">
        <v>6</v>
      </c>
      <c r="J153" s="1">
        <v>41565</v>
      </c>
      <c r="K153" s="2">
        <v>0.49519675925925927</v>
      </c>
      <c r="L153" t="s">
        <v>9</v>
      </c>
      <c r="M153" t="s">
        <v>6</v>
      </c>
      <c r="N15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1.5393518518518556E-2</v>
      </c>
      <c r="O153" s="3" t="str">
        <f t="shared" si="8"/>
        <v xml:space="preserve">Реализация товаров ТЗ_0002487 (18.10.13)   </v>
      </c>
      <c r="P153" s="3" t="str">
        <f t="shared" si="9"/>
        <v xml:space="preserve"> ТАРАЗ, ул.8 мкр, уг.8 мкр д.34, кв.104 | 562031 (д.)  7774663065 (моб.)</v>
      </c>
      <c r="Q153" s="3" t="str">
        <f t="shared" si="10"/>
        <v xml:space="preserve"> Кенесариев Б С (ТРЗ ЧС Сулпак (розничный магазин))</v>
      </c>
      <c r="R153" s="3" t="str">
        <f t="shared" si="11"/>
        <v>18</v>
      </c>
    </row>
    <row r="154" spans="1:18">
      <c r="A154" t="s">
        <v>135</v>
      </c>
      <c r="N15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4" s="3" t="str">
        <f t="shared" si="8"/>
        <v/>
      </c>
      <c r="P154" s="3" t="str">
        <f t="shared" si="9"/>
        <v/>
      </c>
      <c r="Q154" s="3" t="str">
        <f t="shared" si="10"/>
        <v/>
      </c>
      <c r="R154" s="3" t="str">
        <f t="shared" si="11"/>
        <v/>
      </c>
    </row>
    <row r="155" spans="1:18">
      <c r="A155" t="s">
        <v>136</v>
      </c>
      <c r="B155">
        <v>1500</v>
      </c>
      <c r="C155" s="1">
        <v>41565</v>
      </c>
      <c r="D155" s="2">
        <v>0.45209490740740743</v>
      </c>
      <c r="E155" t="s">
        <v>4</v>
      </c>
      <c r="F155" s="1">
        <v>41565</v>
      </c>
      <c r="G155" s="2">
        <v>0.46334490740740741</v>
      </c>
      <c r="H155" t="s">
        <v>35</v>
      </c>
      <c r="I155" t="s">
        <v>6</v>
      </c>
      <c r="J155" s="1">
        <v>41565</v>
      </c>
      <c r="K155" s="2">
        <v>0.49868055555555557</v>
      </c>
      <c r="L155" t="s">
        <v>35</v>
      </c>
      <c r="M155" t="s">
        <v>6</v>
      </c>
      <c r="N15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3.5335648148148158E-2</v>
      </c>
      <c r="O155" s="3" t="str">
        <f t="shared" si="8"/>
        <v xml:space="preserve">Реализация товаров ТЗ_0002486 (18.10.13)   </v>
      </c>
      <c r="P155" s="3" t="str">
        <f t="shared" si="9"/>
        <v xml:space="preserve"> ТАРАЗ, ул.9 мкр, уг.9 мкр д.50, кв.12 | 310289 (д.)  7012235934 (моб.)  7003422821 (конт.)</v>
      </c>
      <c r="Q155" s="3" t="str">
        <f t="shared" si="10"/>
        <v xml:space="preserve"> Юсупов А В (ТРЗ ЧС Сулпак (розничный магазин))</v>
      </c>
      <c r="R155" s="3" t="str">
        <f t="shared" si="11"/>
        <v>18</v>
      </c>
    </row>
    <row r="156" spans="1:18">
      <c r="A156" t="s">
        <v>137</v>
      </c>
      <c r="N15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6" s="3" t="str">
        <f t="shared" si="8"/>
        <v/>
      </c>
      <c r="P156" s="3" t="str">
        <f t="shared" si="9"/>
        <v/>
      </c>
      <c r="Q156" s="3" t="str">
        <f t="shared" si="10"/>
        <v/>
      </c>
      <c r="R156" s="3" t="str">
        <f t="shared" si="11"/>
        <v/>
      </c>
    </row>
    <row r="157" spans="1:18">
      <c r="A157" t="s">
        <v>138</v>
      </c>
      <c r="B157">
        <v>100</v>
      </c>
      <c r="C157" s="1">
        <v>41565</v>
      </c>
      <c r="D157" s="2">
        <v>0.49465277777777777</v>
      </c>
      <c r="E157" t="s">
        <v>31</v>
      </c>
      <c r="F157" s="1">
        <v>41565</v>
      </c>
      <c r="G157" s="2">
        <v>0.51822916666666663</v>
      </c>
      <c r="H157" t="s">
        <v>101</v>
      </c>
      <c r="I157" t="s">
        <v>6</v>
      </c>
      <c r="J157" s="1">
        <v>41565</v>
      </c>
      <c r="K157" s="2">
        <v>0.52756944444444442</v>
      </c>
      <c r="L157" t="s">
        <v>101</v>
      </c>
      <c r="M157" t="s">
        <v>6</v>
      </c>
      <c r="N15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9.3402777777777946E-3</v>
      </c>
      <c r="O157" s="3" t="str">
        <f t="shared" si="8"/>
        <v xml:space="preserve">Реализация товаров ТЗ_0002485 (18.10.13)   </v>
      </c>
      <c r="P157" s="3" t="str">
        <f t="shared" si="9"/>
        <v xml:space="preserve"> ТАРАЗ, ул.Сухамбаева, уг.Сухамбаева д.56, кв. |  (д.)  7475304334 (моб.)  7779304334 (конт.)</v>
      </c>
      <c r="Q157" s="3" t="str">
        <f t="shared" si="10"/>
        <v xml:space="preserve"> Батылхан С Х (ТРЗ ЧС Сулпак (розничный магазин))</v>
      </c>
      <c r="R157" s="3" t="str">
        <f t="shared" si="11"/>
        <v>18</v>
      </c>
    </row>
    <row r="158" spans="1:18">
      <c r="A158" t="s">
        <v>139</v>
      </c>
      <c r="N15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8" s="3" t="str">
        <f t="shared" si="8"/>
        <v/>
      </c>
      <c r="P158" s="3" t="str">
        <f t="shared" si="9"/>
        <v/>
      </c>
      <c r="Q158" s="3" t="str">
        <f t="shared" si="10"/>
        <v/>
      </c>
      <c r="R158" s="3" t="str">
        <f t="shared" si="11"/>
        <v/>
      </c>
    </row>
    <row r="159" spans="1:18">
      <c r="A159" t="s">
        <v>140</v>
      </c>
      <c r="B159">
        <v>1000</v>
      </c>
      <c r="C159" s="1">
        <v>41565</v>
      </c>
      <c r="D159" s="2">
        <v>0.59012731481481484</v>
      </c>
      <c r="E159" t="s">
        <v>31</v>
      </c>
      <c r="F159" s="1">
        <v>41565</v>
      </c>
      <c r="G159" s="2">
        <v>0.61488425925925927</v>
      </c>
      <c r="H159" t="s">
        <v>101</v>
      </c>
      <c r="I159" t="s">
        <v>6</v>
      </c>
      <c r="J159" s="1">
        <v>41565</v>
      </c>
      <c r="K159" s="2">
        <v>0.63326388888888896</v>
      </c>
      <c r="L159" t="s">
        <v>101</v>
      </c>
      <c r="M159" t="s">
        <v>6</v>
      </c>
      <c r="N15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1.837962962962969E-2</v>
      </c>
      <c r="O159" s="3" t="str">
        <f t="shared" si="8"/>
        <v xml:space="preserve">Реализация товаров ТЗ_0002484 (18.10.13)   </v>
      </c>
      <c r="P159" s="3" t="str">
        <f t="shared" si="9"/>
        <v xml:space="preserve"> ТАРАЗ, ул.Койгельды, уг.Койгельды д.180, кв.20 | 430680 (д.)  7775075251 (моб.)</v>
      </c>
      <c r="Q159" s="3" t="str">
        <f t="shared" si="10"/>
        <v xml:space="preserve"> Файзулина Р. Ю. (ТРЗ ЧС Сулпак (розничный магазин))</v>
      </c>
      <c r="R159" s="3" t="str">
        <f t="shared" si="11"/>
        <v>18</v>
      </c>
    </row>
    <row r="160" spans="1:18">
      <c r="A160" t="s">
        <v>141</v>
      </c>
      <c r="N16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0" s="3" t="str">
        <f t="shared" si="8"/>
        <v/>
      </c>
      <c r="P160" s="3" t="str">
        <f t="shared" si="9"/>
        <v/>
      </c>
      <c r="Q160" s="3" t="str">
        <f t="shared" si="10"/>
        <v/>
      </c>
      <c r="R160" s="3" t="str">
        <f t="shared" si="11"/>
        <v/>
      </c>
    </row>
    <row r="161" spans="1:18">
      <c r="A161" t="s">
        <v>142</v>
      </c>
      <c r="B161">
        <v>900</v>
      </c>
      <c r="C161" s="1">
        <v>41565</v>
      </c>
      <c r="D161" s="2">
        <v>0.56505787037037036</v>
      </c>
      <c r="E161" t="s">
        <v>31</v>
      </c>
      <c r="F161" t="s">
        <v>55</v>
      </c>
      <c r="G161" t="s">
        <v>6</v>
      </c>
      <c r="H161" t="s">
        <v>6</v>
      </c>
      <c r="I161" t="s">
        <v>6</v>
      </c>
      <c r="J161" t="s">
        <v>55</v>
      </c>
      <c r="K161" t="s">
        <v>6</v>
      </c>
      <c r="L161" t="s">
        <v>6</v>
      </c>
      <c r="M161" t="s">
        <v>6</v>
      </c>
      <c r="N16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1" s="3" t="str">
        <f t="shared" si="8"/>
        <v xml:space="preserve">Реализация товаров ТЗ_0002483 (18.10.13) БЕЗ СБОРКИ </v>
      </c>
      <c r="P161" s="3" t="str">
        <f t="shared" si="9"/>
        <v xml:space="preserve"> ТАРАЗ, ул.Мирзояна, уг.Мирзояна д.3, кв. | 7712311215 (д.)  7473968634 (конт.)</v>
      </c>
      <c r="Q161" s="3" t="str">
        <f t="shared" si="10"/>
        <v xml:space="preserve"> Усеинова Гаухар Умагамбетовна (ТРЗ ЧС Айдар (Розничный магазин))</v>
      </c>
      <c r="R161" s="3" t="str">
        <f t="shared" si="11"/>
        <v>18</v>
      </c>
    </row>
    <row r="162" spans="1:18">
      <c r="A162" t="s">
        <v>143</v>
      </c>
      <c r="N16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2" s="3" t="str">
        <f t="shared" si="8"/>
        <v/>
      </c>
      <c r="P162" s="3" t="str">
        <f t="shared" si="9"/>
        <v/>
      </c>
      <c r="Q162" s="3" t="str">
        <f t="shared" si="10"/>
        <v/>
      </c>
      <c r="R162" s="3" t="str">
        <f t="shared" si="11"/>
        <v/>
      </c>
    </row>
    <row r="163" spans="1:18">
      <c r="A163" t="s">
        <v>144</v>
      </c>
      <c r="B163">
        <v>1000</v>
      </c>
      <c r="C163" s="1">
        <v>41565</v>
      </c>
      <c r="D163" s="2">
        <v>0.48857638888888894</v>
      </c>
      <c r="E163" t="s">
        <v>4</v>
      </c>
      <c r="F163" s="1">
        <v>41565</v>
      </c>
      <c r="G163" s="2">
        <v>0.52432870370370377</v>
      </c>
      <c r="H163" t="s">
        <v>9</v>
      </c>
      <c r="I163" t="s">
        <v>6</v>
      </c>
      <c r="J163" s="1">
        <v>41565</v>
      </c>
      <c r="K163" s="2">
        <v>0.5785069444444445</v>
      </c>
      <c r="L163" t="s">
        <v>9</v>
      </c>
      <c r="M163" t="s">
        <v>6</v>
      </c>
      <c r="N16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5.4178240740740735E-2</v>
      </c>
      <c r="O163" s="3" t="str">
        <f t="shared" si="8"/>
        <v xml:space="preserve">Реализация товаров ТЗ_0002482 (18.10.13)   </v>
      </c>
      <c r="P163" s="3" t="str">
        <f t="shared" si="9"/>
        <v xml:space="preserve"> ТАРАЗ, ул.6 мкр, уг.6 мкр д.10, кв.6 | 545074 (д.)  7771700175 (моб.)</v>
      </c>
      <c r="Q163" s="3" t="str">
        <f t="shared" si="10"/>
        <v xml:space="preserve"> Макарова М А (ТРЗ ЧС Сулпак (розничный магазин))</v>
      </c>
      <c r="R163" s="3" t="str">
        <f t="shared" si="11"/>
        <v>18</v>
      </c>
    </row>
    <row r="164" spans="1:18">
      <c r="A164" t="s">
        <v>14</v>
      </c>
      <c r="B164">
        <v>500</v>
      </c>
      <c r="C164" s="1">
        <v>41565</v>
      </c>
      <c r="D164" s="2">
        <v>0.48857638888888894</v>
      </c>
      <c r="E164" t="s">
        <v>4</v>
      </c>
      <c r="F164" s="1">
        <v>41565</v>
      </c>
      <c r="G164" s="2">
        <v>0.52432870370370377</v>
      </c>
      <c r="H164" t="s">
        <v>9</v>
      </c>
      <c r="I164" t="s">
        <v>6</v>
      </c>
      <c r="J164" s="1">
        <v>41565</v>
      </c>
      <c r="K164" s="2">
        <v>0.5785069444444445</v>
      </c>
      <c r="L164" t="s">
        <v>9</v>
      </c>
      <c r="M164" t="s">
        <v>6</v>
      </c>
      <c r="N16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5.4178240740740735E-2</v>
      </c>
      <c r="O164" s="3" t="str">
        <f t="shared" si="8"/>
        <v/>
      </c>
      <c r="P164" s="3" t="str">
        <f t="shared" si="9"/>
        <v/>
      </c>
      <c r="Q164" s="3" t="str">
        <f t="shared" si="10"/>
        <v/>
      </c>
      <c r="R164" s="3" t="str">
        <f t="shared" si="11"/>
        <v/>
      </c>
    </row>
    <row r="165" spans="1:18">
      <c r="A165" t="s">
        <v>145</v>
      </c>
      <c r="N16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5" s="3" t="str">
        <f t="shared" si="8"/>
        <v/>
      </c>
      <c r="P165" s="3" t="str">
        <f t="shared" si="9"/>
        <v/>
      </c>
      <c r="Q165" s="3" t="str">
        <f t="shared" si="10"/>
        <v/>
      </c>
      <c r="R165" s="3" t="str">
        <f t="shared" si="11"/>
        <v/>
      </c>
    </row>
    <row r="166" spans="1:18">
      <c r="A166" t="s">
        <v>28</v>
      </c>
      <c r="B166">
        <v>2500</v>
      </c>
      <c r="C166" s="1">
        <v>41566</v>
      </c>
      <c r="D166" s="2">
        <v>0.42605324074074075</v>
      </c>
      <c r="E166" t="s">
        <v>31</v>
      </c>
      <c r="F166" s="1">
        <v>41566</v>
      </c>
      <c r="G166" s="2">
        <v>0.42605324074074075</v>
      </c>
      <c r="H166" t="s">
        <v>79</v>
      </c>
      <c r="I166" t="s">
        <v>6</v>
      </c>
      <c r="J166" s="1">
        <v>41566</v>
      </c>
      <c r="K166" s="2">
        <v>0.42605324074074075</v>
      </c>
      <c r="L166" t="s">
        <v>79</v>
      </c>
      <c r="M166" t="s">
        <v>6</v>
      </c>
      <c r="N16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6" s="3" t="str">
        <f t="shared" si="8"/>
        <v xml:space="preserve">Перемещение товаров ТЗ_0000517 (18.10.13)   </v>
      </c>
      <c r="P166" s="3" t="str">
        <f t="shared" si="9"/>
        <v xml:space="preserve"> ТАРАЗ, ул.Королева, уг.Королева д.45, кв. | 574509 (д.)  574507 (раб.)</v>
      </c>
      <c r="Q166" s="3" t="str">
        <f t="shared" si="10"/>
        <v xml:space="preserve"> Федорова С Ъ (ТРЗ ЧС Сулпак (розничный магазин))</v>
      </c>
      <c r="R166" s="3" t="str">
        <f t="shared" si="11"/>
        <v>18</v>
      </c>
    </row>
    <row r="167" spans="1:18">
      <c r="A167" t="s">
        <v>146</v>
      </c>
      <c r="N16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7" s="3" t="str">
        <f t="shared" si="8"/>
        <v/>
      </c>
      <c r="P167" s="3" t="str">
        <f t="shared" si="9"/>
        <v/>
      </c>
      <c r="Q167" s="3" t="str">
        <f t="shared" si="10"/>
        <v/>
      </c>
      <c r="R167" s="3" t="str">
        <f t="shared" si="11"/>
        <v/>
      </c>
    </row>
    <row r="168" spans="1:18">
      <c r="A168" t="s">
        <v>22</v>
      </c>
      <c r="B168">
        <v>600</v>
      </c>
      <c r="C168" s="1">
        <v>41565</v>
      </c>
      <c r="D168" s="2">
        <v>0.67107638888888888</v>
      </c>
      <c r="E168" t="s">
        <v>31</v>
      </c>
      <c r="F168" s="1">
        <v>41565</v>
      </c>
      <c r="G168" s="2">
        <v>0.67988425925925933</v>
      </c>
      <c r="H168" t="s">
        <v>101</v>
      </c>
      <c r="I168" t="s">
        <v>6</v>
      </c>
      <c r="J168" s="1">
        <v>41565</v>
      </c>
      <c r="K168" s="2">
        <v>0.69072916666666673</v>
      </c>
      <c r="L168" t="s">
        <v>101</v>
      </c>
      <c r="M168" t="s">
        <v>6</v>
      </c>
      <c r="N16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1.08449074074074E-2</v>
      </c>
      <c r="O168" s="3" t="str">
        <f t="shared" si="8"/>
        <v xml:space="preserve">Реализация (розница) ТЗ_0001903 (18.10.13)   </v>
      </c>
      <c r="P168" s="3" t="str">
        <f t="shared" si="9"/>
        <v xml:space="preserve"> ТАРАЗ, ул.Куйбышева, уг.Куйбышева д.28, кв. | 455103 (д.)  7052166093 (моб.)</v>
      </c>
      <c r="Q168" s="3" t="str">
        <f t="shared" si="10"/>
        <v xml:space="preserve"> Касимова Е А (ТРЗ ЧС Сулпак (розничный магазин))</v>
      </c>
      <c r="R168" s="3" t="str">
        <f t="shared" si="11"/>
        <v>18</v>
      </c>
    </row>
    <row r="169" spans="1:18">
      <c r="A169" t="s">
        <v>14</v>
      </c>
      <c r="B169">
        <v>500</v>
      </c>
      <c r="C169" s="1">
        <v>41565</v>
      </c>
      <c r="D169" s="2">
        <v>0.67107638888888888</v>
      </c>
      <c r="E169" t="s">
        <v>31</v>
      </c>
      <c r="F169" s="1">
        <v>41565</v>
      </c>
      <c r="G169" s="2">
        <v>0.67988425925925933</v>
      </c>
      <c r="H169" t="s">
        <v>101</v>
      </c>
      <c r="I169" t="s">
        <v>6</v>
      </c>
      <c r="J169" s="1">
        <v>41565</v>
      </c>
      <c r="K169" s="2">
        <v>0.69072916666666673</v>
      </c>
      <c r="L169" t="s">
        <v>101</v>
      </c>
      <c r="M169" t="s">
        <v>6</v>
      </c>
      <c r="N16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1.08449074074074E-2</v>
      </c>
      <c r="O169" s="3" t="str">
        <f t="shared" si="8"/>
        <v/>
      </c>
      <c r="P169" s="3" t="str">
        <f t="shared" si="9"/>
        <v/>
      </c>
      <c r="Q169" s="3" t="str">
        <f t="shared" si="10"/>
        <v/>
      </c>
      <c r="R169" s="3" t="str">
        <f t="shared" si="11"/>
        <v/>
      </c>
    </row>
    <row r="170" spans="1:18">
      <c r="A170" t="s">
        <v>147</v>
      </c>
      <c r="N17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0" s="3" t="str">
        <f t="shared" si="8"/>
        <v/>
      </c>
      <c r="P170" s="3" t="str">
        <f t="shared" si="9"/>
        <v/>
      </c>
      <c r="Q170" s="3" t="str">
        <f t="shared" si="10"/>
        <v/>
      </c>
      <c r="R170" s="3" t="str">
        <f t="shared" si="11"/>
        <v/>
      </c>
    </row>
    <row r="171" spans="1:18">
      <c r="A171" t="s">
        <v>148</v>
      </c>
      <c r="B171">
        <v>0</v>
      </c>
      <c r="C171" s="1">
        <v>41565</v>
      </c>
      <c r="D171" s="2">
        <v>0.61872685185185183</v>
      </c>
      <c r="E171" t="s">
        <v>31</v>
      </c>
      <c r="F171" s="1">
        <v>41565</v>
      </c>
      <c r="G171" s="2">
        <v>0.57046296296296295</v>
      </c>
      <c r="H171" t="s">
        <v>5</v>
      </c>
      <c r="I171" t="s">
        <v>6</v>
      </c>
      <c r="J171" s="1">
        <v>41565</v>
      </c>
      <c r="K171" s="2">
        <v>0.57046296296296295</v>
      </c>
      <c r="L171" t="s">
        <v>5</v>
      </c>
      <c r="M171" t="s">
        <v>6</v>
      </c>
      <c r="N17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1" s="3" t="str">
        <f t="shared" si="8"/>
        <v xml:space="preserve">Реализация (розница) ТЗ_0001902 (18.10.13)   </v>
      </c>
      <c r="P171" s="3" t="str">
        <f t="shared" si="9"/>
        <v xml:space="preserve"> ТАРАЗ, ул.Айтиева, уг.Айтиева д.5, кв.6 | 436062 (д.)  7779652198 (моб.)</v>
      </c>
      <c r="Q171" s="3" t="str">
        <f t="shared" si="10"/>
        <v xml:space="preserve"> Мырзахметов Ерлан * (ТРЗ ЧС Сулпак (розничный магазин))</v>
      </c>
      <c r="R171" s="3" t="str">
        <f t="shared" si="11"/>
        <v>18</v>
      </c>
    </row>
    <row r="172" spans="1:18">
      <c r="A172" t="s">
        <v>149</v>
      </c>
      <c r="N17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2" s="3" t="str">
        <f t="shared" si="8"/>
        <v/>
      </c>
      <c r="P172" s="3" t="str">
        <f t="shared" si="9"/>
        <v/>
      </c>
      <c r="Q172" s="3" t="str">
        <f t="shared" si="10"/>
        <v/>
      </c>
      <c r="R172" s="3" t="str">
        <f t="shared" si="11"/>
        <v/>
      </c>
    </row>
    <row r="173" spans="1:18">
      <c r="A173" t="s">
        <v>150</v>
      </c>
      <c r="B173">
        <v>1600</v>
      </c>
      <c r="C173" s="1">
        <v>41566</v>
      </c>
      <c r="D173" s="2">
        <v>0.80538194444444444</v>
      </c>
      <c r="E173" t="s">
        <v>31</v>
      </c>
      <c r="F173" s="1">
        <v>41567</v>
      </c>
      <c r="G173" s="2">
        <v>0.4192939814814815</v>
      </c>
      <c r="H173" t="s">
        <v>12</v>
      </c>
      <c r="I173" t="s">
        <v>6</v>
      </c>
      <c r="J173" s="1">
        <v>41567</v>
      </c>
      <c r="K173" s="2">
        <v>0.4192939814814815</v>
      </c>
      <c r="L173" t="s">
        <v>12</v>
      </c>
      <c r="M173" t="s">
        <v>6</v>
      </c>
      <c r="N17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3" s="3" t="str">
        <f t="shared" si="8"/>
        <v xml:space="preserve">Реализация товаров ТЗ_0002506 (19.10.13)   </v>
      </c>
      <c r="P173" s="3" t="str">
        <f t="shared" si="9"/>
        <v xml:space="preserve"> Суханбай с., ул.Суханбаева, уг.Суханбаева д.42, кв.чс |  (д.)  7054487148 (моб.)  7781435859 (конт.)</v>
      </c>
      <c r="Q173" s="3" t="str">
        <f t="shared" si="10"/>
        <v xml:space="preserve"> Матикбаева Жанар Амангельдиевна (ТРЗ ЧС Сулпак (розничный магазин))</v>
      </c>
      <c r="R173" s="3" t="str">
        <f t="shared" si="11"/>
        <v>19</v>
      </c>
    </row>
    <row r="174" spans="1:18">
      <c r="A174" t="s">
        <v>151</v>
      </c>
      <c r="N17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4" s="3" t="str">
        <f t="shared" si="8"/>
        <v/>
      </c>
      <c r="P174" s="3" t="str">
        <f t="shared" si="9"/>
        <v/>
      </c>
      <c r="Q174" s="3" t="str">
        <f t="shared" si="10"/>
        <v/>
      </c>
      <c r="R174" s="3" t="str">
        <f t="shared" si="11"/>
        <v/>
      </c>
    </row>
    <row r="175" spans="1:18">
      <c r="A175" t="s">
        <v>127</v>
      </c>
      <c r="B175">
        <v>2500</v>
      </c>
      <c r="C175" s="1">
        <v>41566</v>
      </c>
      <c r="D175" s="2">
        <v>0.56277777777777771</v>
      </c>
      <c r="E175" t="s">
        <v>31</v>
      </c>
      <c r="F175" s="1">
        <v>41566</v>
      </c>
      <c r="G175" s="2">
        <v>0.57119212962962962</v>
      </c>
      <c r="H175" t="s">
        <v>101</v>
      </c>
      <c r="I175" t="s">
        <v>6</v>
      </c>
      <c r="J175" s="1">
        <v>41566</v>
      </c>
      <c r="K175" s="2">
        <v>0.69403935185185184</v>
      </c>
      <c r="L175" t="s">
        <v>101</v>
      </c>
      <c r="M175" t="s">
        <v>6</v>
      </c>
      <c r="N17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0.12284722222222222</v>
      </c>
      <c r="O175" s="3" t="str">
        <f t="shared" si="8"/>
        <v xml:space="preserve">Реализация товаров ТЗ_0002505 (19.10.13)   </v>
      </c>
      <c r="P175" s="3" t="str">
        <f t="shared" si="9"/>
        <v xml:space="preserve"> ТАРАЗ, ул.Красная зввезда село, уг.Онгарбаева д.4/2, кв. |  (д.)  7773353209 (моб.)  7710359097 (конт.)</v>
      </c>
      <c r="Q175" s="3" t="str">
        <f t="shared" si="10"/>
        <v xml:space="preserve"> Егенкулова Назерке * (ТРЗ ЧС Сулпак (розничный магазин))</v>
      </c>
      <c r="R175" s="3" t="str">
        <f t="shared" si="11"/>
        <v>19</v>
      </c>
    </row>
    <row r="176" spans="1:18">
      <c r="A176" t="s">
        <v>14</v>
      </c>
      <c r="B176">
        <v>500</v>
      </c>
      <c r="C176" s="1">
        <v>41566</v>
      </c>
      <c r="D176" s="2">
        <v>0.56277777777777771</v>
      </c>
      <c r="E176" t="s">
        <v>31</v>
      </c>
      <c r="F176" s="1">
        <v>41566</v>
      </c>
      <c r="G176" s="2">
        <v>0.57119212962962962</v>
      </c>
      <c r="H176" t="s">
        <v>101</v>
      </c>
      <c r="I176" t="s">
        <v>6</v>
      </c>
      <c r="J176" s="1">
        <v>41566</v>
      </c>
      <c r="K176" s="2">
        <v>0.69403935185185184</v>
      </c>
      <c r="L176" t="s">
        <v>101</v>
      </c>
      <c r="M176" t="s">
        <v>6</v>
      </c>
      <c r="N17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0.12284722222222222</v>
      </c>
      <c r="O176" s="3" t="str">
        <f t="shared" si="8"/>
        <v/>
      </c>
      <c r="P176" s="3" t="str">
        <f t="shared" si="9"/>
        <v/>
      </c>
      <c r="Q176" s="3" t="str">
        <f t="shared" si="10"/>
        <v/>
      </c>
      <c r="R176" s="3" t="str">
        <f t="shared" si="11"/>
        <v/>
      </c>
    </row>
    <row r="177" spans="1:18">
      <c r="A177" t="s">
        <v>152</v>
      </c>
      <c r="N17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7" s="3" t="str">
        <f t="shared" si="8"/>
        <v/>
      </c>
      <c r="P177" s="3" t="str">
        <f t="shared" si="9"/>
        <v/>
      </c>
      <c r="Q177" s="3" t="str">
        <f t="shared" si="10"/>
        <v/>
      </c>
      <c r="R177" s="3" t="str">
        <f t="shared" si="11"/>
        <v/>
      </c>
    </row>
    <row r="178" spans="1:18">
      <c r="A178" t="s">
        <v>153</v>
      </c>
      <c r="B178">
        <v>2500</v>
      </c>
      <c r="C178" s="1">
        <v>41566</v>
      </c>
      <c r="D178" s="2">
        <v>0.44659722222222226</v>
      </c>
      <c r="E178" t="s">
        <v>31</v>
      </c>
      <c r="F178" s="1">
        <v>41566</v>
      </c>
      <c r="G178" s="2">
        <v>0.46673611111111107</v>
      </c>
      <c r="H178" t="s">
        <v>12</v>
      </c>
      <c r="I178" t="s">
        <v>6</v>
      </c>
      <c r="J178" s="1">
        <v>41566</v>
      </c>
      <c r="K178" s="2">
        <v>0.62015046296296295</v>
      </c>
      <c r="L178" t="s">
        <v>12</v>
      </c>
      <c r="M178" t="s">
        <v>6</v>
      </c>
      <c r="N17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0.15341435185185187</v>
      </c>
      <c r="O178" s="3" t="str">
        <f t="shared" si="8"/>
        <v xml:space="preserve">Реализация товаров ТЗ_0002501 (19.10.13)   </v>
      </c>
      <c r="P178" s="3" t="str">
        <f t="shared" si="9"/>
        <v xml:space="preserve"> ТАРАЗ, ул.8 мкр, уг.8 мкр д.35, кв.24 | 562150 (д.)  7758819818 (моб.)</v>
      </c>
      <c r="Q178" s="3" t="str">
        <f t="shared" si="10"/>
        <v xml:space="preserve"> Чалбосынова Алтынай - (ТРЗ ЧС Сулпак (розничный магазин))</v>
      </c>
      <c r="R178" s="3" t="str">
        <f t="shared" si="11"/>
        <v>19</v>
      </c>
    </row>
    <row r="179" spans="1:18">
      <c r="A179" t="s">
        <v>14</v>
      </c>
      <c r="B179">
        <v>500</v>
      </c>
      <c r="C179" s="1">
        <v>41566</v>
      </c>
      <c r="D179" s="2">
        <v>0.44659722222222226</v>
      </c>
      <c r="E179" t="s">
        <v>31</v>
      </c>
      <c r="F179" s="1">
        <v>41566</v>
      </c>
      <c r="G179" s="2">
        <v>0.46673611111111107</v>
      </c>
      <c r="H179" t="s">
        <v>12</v>
      </c>
      <c r="I179" t="s">
        <v>6</v>
      </c>
      <c r="J179" s="1">
        <v>41566</v>
      </c>
      <c r="K179" s="2">
        <v>0.62015046296296295</v>
      </c>
      <c r="L179" t="s">
        <v>12</v>
      </c>
      <c r="M179" t="s">
        <v>6</v>
      </c>
      <c r="N17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0.15341435185185187</v>
      </c>
      <c r="O179" s="3" t="str">
        <f t="shared" si="8"/>
        <v/>
      </c>
      <c r="P179" s="3" t="str">
        <f t="shared" si="9"/>
        <v/>
      </c>
      <c r="Q179" s="3" t="str">
        <f t="shared" si="10"/>
        <v/>
      </c>
      <c r="R179" s="3" t="str">
        <f t="shared" si="11"/>
        <v/>
      </c>
    </row>
    <row r="180" spans="1:18">
      <c r="A180" t="s">
        <v>154</v>
      </c>
      <c r="N18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0" s="3" t="str">
        <f t="shared" si="8"/>
        <v/>
      </c>
      <c r="P180" s="3" t="str">
        <f t="shared" si="9"/>
        <v/>
      </c>
      <c r="Q180" s="3" t="str">
        <f t="shared" si="10"/>
        <v/>
      </c>
      <c r="R180" s="3" t="str">
        <f t="shared" si="11"/>
        <v/>
      </c>
    </row>
    <row r="181" spans="1:18">
      <c r="A181" t="s">
        <v>116</v>
      </c>
      <c r="B181">
        <v>1300</v>
      </c>
      <c r="C181" s="1">
        <v>41566</v>
      </c>
      <c r="D181" s="2">
        <v>0.47929398148148145</v>
      </c>
      <c r="E181" t="s">
        <v>31</v>
      </c>
      <c r="F181" s="1">
        <v>41566</v>
      </c>
      <c r="G181" s="2">
        <v>0.53377314814814814</v>
      </c>
      <c r="H181" t="s">
        <v>79</v>
      </c>
      <c r="I181" t="s">
        <v>6</v>
      </c>
      <c r="J181" s="1">
        <v>41566</v>
      </c>
      <c r="K181" s="2">
        <v>0.62577546296296294</v>
      </c>
      <c r="L181" t="s">
        <v>79</v>
      </c>
      <c r="M181" t="s">
        <v>6</v>
      </c>
      <c r="N18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9.2002314814814801E-2</v>
      </c>
      <c r="O181" s="3" t="str">
        <f t="shared" si="8"/>
        <v xml:space="preserve">Реализация товаров ТЗ_0002499 (19.10.13)   </v>
      </c>
      <c r="P181" s="3" t="str">
        <f t="shared" si="9"/>
        <v xml:space="preserve"> ТАРАЗ, ул.7 мкр, уг.7 мкр д.30, кв.24 | 77109 (д.)  7712121346 (моб.)</v>
      </c>
      <c r="Q181" s="3" t="str">
        <f t="shared" si="10"/>
        <v xml:space="preserve"> Жанболатова Шамшакуль Сарсеновна (ТРЗ ЧС Сулпак (розничный магазин))</v>
      </c>
      <c r="R181" s="3" t="str">
        <f t="shared" si="11"/>
        <v>19</v>
      </c>
    </row>
    <row r="182" spans="1:18">
      <c r="A182" t="s">
        <v>155</v>
      </c>
      <c r="N18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2" s="3" t="str">
        <f t="shared" si="8"/>
        <v/>
      </c>
      <c r="P182" s="3" t="str">
        <f t="shared" si="9"/>
        <v/>
      </c>
      <c r="Q182" s="3" t="str">
        <f t="shared" si="10"/>
        <v/>
      </c>
      <c r="R182" s="3" t="str">
        <f t="shared" si="11"/>
        <v/>
      </c>
    </row>
    <row r="183" spans="1:18">
      <c r="A183" t="s">
        <v>156</v>
      </c>
      <c r="B183">
        <v>2500</v>
      </c>
      <c r="C183" s="1">
        <v>41566</v>
      </c>
      <c r="D183" s="2">
        <v>0.49611111111111111</v>
      </c>
      <c r="E183" t="s">
        <v>31</v>
      </c>
      <c r="F183" s="1">
        <v>41566</v>
      </c>
      <c r="G183" s="2">
        <v>0.6322916666666667</v>
      </c>
      <c r="H183" t="s">
        <v>12</v>
      </c>
      <c r="I183" t="s">
        <v>6</v>
      </c>
      <c r="J183" s="1">
        <v>41566</v>
      </c>
      <c r="K183" s="2">
        <v>0.7678356481481482</v>
      </c>
      <c r="L183" t="s">
        <v>12</v>
      </c>
      <c r="M183" t="s">
        <v>6</v>
      </c>
      <c r="N18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0.1355439814814815</v>
      </c>
      <c r="O183" s="3" t="str">
        <f t="shared" si="8"/>
        <v xml:space="preserve">Реализация товаров ТЗ_0002498 (19.10.13)   </v>
      </c>
      <c r="P183" s="3" t="str">
        <f t="shared" si="9"/>
        <v xml:space="preserve"> ТАРАЗ, ул.4 мкр, уг.4 мкр д.31, кв.46 | 348483 (д.)  7775076095 (моб.)</v>
      </c>
      <c r="Q183" s="3" t="str">
        <f t="shared" si="10"/>
        <v xml:space="preserve"> Старухина Галина Захаровна (ТРЗ ЧС Сулпак (розничный магазин))</v>
      </c>
      <c r="R183" s="3" t="str">
        <f t="shared" si="11"/>
        <v>19</v>
      </c>
    </row>
    <row r="184" spans="1:18">
      <c r="A184" t="s">
        <v>14</v>
      </c>
      <c r="B184">
        <v>500</v>
      </c>
      <c r="C184" s="1">
        <v>41566</v>
      </c>
      <c r="D184" s="2">
        <v>0.49611111111111111</v>
      </c>
      <c r="E184" t="s">
        <v>31</v>
      </c>
      <c r="F184" s="1">
        <v>41566</v>
      </c>
      <c r="G184" s="2">
        <v>0.6322916666666667</v>
      </c>
      <c r="H184" t="s">
        <v>12</v>
      </c>
      <c r="I184" t="s">
        <v>6</v>
      </c>
      <c r="J184" s="1">
        <v>41566</v>
      </c>
      <c r="K184" s="2">
        <v>0.7678356481481482</v>
      </c>
      <c r="L184" t="s">
        <v>12</v>
      </c>
      <c r="M184" t="s">
        <v>6</v>
      </c>
      <c r="N18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0.1355439814814815</v>
      </c>
      <c r="O184" s="3" t="str">
        <f t="shared" si="8"/>
        <v/>
      </c>
      <c r="P184" s="3" t="str">
        <f t="shared" si="9"/>
        <v/>
      </c>
      <c r="Q184" s="3" t="str">
        <f t="shared" si="10"/>
        <v/>
      </c>
      <c r="R184" s="3" t="str">
        <f t="shared" si="11"/>
        <v/>
      </c>
    </row>
    <row r="185" spans="1:18">
      <c r="A185" t="s">
        <v>157</v>
      </c>
      <c r="N18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5" s="3" t="str">
        <f t="shared" si="8"/>
        <v/>
      </c>
      <c r="P185" s="3" t="str">
        <f t="shared" si="9"/>
        <v/>
      </c>
      <c r="Q185" s="3" t="str">
        <f t="shared" si="10"/>
        <v/>
      </c>
      <c r="R185" s="3" t="str">
        <f t="shared" si="11"/>
        <v/>
      </c>
    </row>
    <row r="186" spans="1:18">
      <c r="A186" t="s">
        <v>136</v>
      </c>
      <c r="B186">
        <v>1500</v>
      </c>
      <c r="C186" s="1">
        <v>41566</v>
      </c>
      <c r="D186" s="2">
        <v>0.52778935185185183</v>
      </c>
      <c r="E186" t="s">
        <v>31</v>
      </c>
      <c r="F186" s="1">
        <v>41566</v>
      </c>
      <c r="G186" s="2">
        <v>0.53826388888888888</v>
      </c>
      <c r="H186" t="s">
        <v>9</v>
      </c>
      <c r="I186" t="s">
        <v>6</v>
      </c>
      <c r="J186" s="1">
        <v>41566</v>
      </c>
      <c r="K186" s="2">
        <v>0.58274305555555561</v>
      </c>
      <c r="L186" t="s">
        <v>9</v>
      </c>
      <c r="M186" t="s">
        <v>6</v>
      </c>
      <c r="N18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4.4479166666666736E-2</v>
      </c>
      <c r="O186" s="3" t="str">
        <f t="shared" si="8"/>
        <v xml:space="preserve">Реализация товаров ТЗ_0002500 (19.10.13)   </v>
      </c>
      <c r="P186" s="3" t="str">
        <f t="shared" si="9"/>
        <v xml:space="preserve"> ТАРАЗ, ул.1 мкр, уг.1 мкр д.13, кв.24 |  (д.)  7772916651 (моб.)</v>
      </c>
      <c r="Q186" s="3" t="str">
        <f t="shared" si="10"/>
        <v xml:space="preserve"> Баева А. В. (ТРЗ ЧС Сулпак (розничный магазин))</v>
      </c>
      <c r="R186" s="3" t="str">
        <f t="shared" si="11"/>
        <v>19</v>
      </c>
    </row>
    <row r="187" spans="1:18">
      <c r="A187" t="s">
        <v>158</v>
      </c>
      <c r="N18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7" s="3" t="str">
        <f t="shared" si="8"/>
        <v/>
      </c>
      <c r="P187" s="3" t="str">
        <f t="shared" si="9"/>
        <v/>
      </c>
      <c r="Q187" s="3" t="str">
        <f t="shared" si="10"/>
        <v/>
      </c>
      <c r="R187" s="3" t="str">
        <f t="shared" si="11"/>
        <v/>
      </c>
    </row>
    <row r="188" spans="1:18">
      <c r="A188" t="s">
        <v>21</v>
      </c>
      <c r="B188">
        <v>0</v>
      </c>
      <c r="C188" s="1">
        <v>41566</v>
      </c>
      <c r="D188" s="2">
        <v>0.49626157407407406</v>
      </c>
      <c r="E188" t="s">
        <v>31</v>
      </c>
      <c r="F188" s="1">
        <v>41566</v>
      </c>
      <c r="G188" s="2">
        <v>0.4689814814814815</v>
      </c>
      <c r="H188" t="s">
        <v>5</v>
      </c>
      <c r="I188" t="s">
        <v>6</v>
      </c>
      <c r="J188" s="1">
        <v>41566</v>
      </c>
      <c r="K188" s="2">
        <v>0.4689814814814815</v>
      </c>
      <c r="L188" t="s">
        <v>5</v>
      </c>
      <c r="M188" t="s">
        <v>6</v>
      </c>
      <c r="N18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8" s="3" t="str">
        <f t="shared" si="8"/>
        <v xml:space="preserve">Реализация (розница) ТЗ_0001909 (19.10.13) БЕЗ СБОРКИ </v>
      </c>
      <c r="P188" s="3" t="str">
        <f t="shared" si="9"/>
        <v xml:space="preserve"> ТАРАЗ, ул.4 мкр, уг.4 мкр д.31, кв.46 | 348483 (д.)  7775076095 (моб.)</v>
      </c>
      <c r="Q188" s="3" t="str">
        <f t="shared" si="10"/>
        <v xml:space="preserve"> Старухина Галина Захаровна (ТРЗ ЧС Сулпак (розничный магазин))</v>
      </c>
      <c r="R188" s="3" t="str">
        <f t="shared" si="11"/>
        <v>19</v>
      </c>
    </row>
    <row r="189" spans="1:18">
      <c r="A189" t="s">
        <v>159</v>
      </c>
      <c r="N18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9" s="3" t="str">
        <f t="shared" si="8"/>
        <v/>
      </c>
      <c r="P189" s="3" t="str">
        <f t="shared" si="9"/>
        <v/>
      </c>
      <c r="Q189" s="3" t="str">
        <f t="shared" si="10"/>
        <v/>
      </c>
      <c r="R189" s="3" t="str">
        <f t="shared" si="11"/>
        <v/>
      </c>
    </row>
    <row r="190" spans="1:18">
      <c r="A190" t="s">
        <v>160</v>
      </c>
      <c r="B190">
        <v>0</v>
      </c>
      <c r="C190" s="1">
        <v>41566</v>
      </c>
      <c r="D190" s="2">
        <v>0.44677083333333334</v>
      </c>
      <c r="E190" t="s">
        <v>31</v>
      </c>
      <c r="F190" s="1">
        <v>41566</v>
      </c>
      <c r="G190" s="2">
        <v>0.46925925925925926</v>
      </c>
      <c r="H190" t="s">
        <v>5</v>
      </c>
      <c r="I190" t="s">
        <v>6</v>
      </c>
      <c r="J190" s="1">
        <v>41566</v>
      </c>
      <c r="K190" s="2">
        <v>0.46925925925925926</v>
      </c>
      <c r="L190" t="s">
        <v>5</v>
      </c>
      <c r="M190" t="s">
        <v>6</v>
      </c>
      <c r="N19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0" s="3" t="str">
        <f t="shared" si="8"/>
        <v xml:space="preserve">Реализация (розница) ТЗ_0001911 (19.10.13)   </v>
      </c>
      <c r="P190" s="3" t="str">
        <f t="shared" si="9"/>
        <v xml:space="preserve"> ТАРАЗ, ул.8 мкр, уг.8 мкр д.35, кв.24 | 562150 (д.)  7758819818 (моб.)</v>
      </c>
      <c r="Q190" s="3" t="str">
        <f t="shared" si="10"/>
        <v xml:space="preserve"> Чалбосынова Алтынай - (ТРЗ ЧС Сулпак (розничный магазин))</v>
      </c>
      <c r="R190" s="3" t="str">
        <f t="shared" si="11"/>
        <v>19</v>
      </c>
    </row>
    <row r="191" spans="1:18">
      <c r="A191" t="s">
        <v>161</v>
      </c>
      <c r="N19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1" s="3" t="str">
        <f t="shared" si="8"/>
        <v/>
      </c>
      <c r="P191" s="3" t="str">
        <f t="shared" si="9"/>
        <v/>
      </c>
      <c r="Q191" s="3" t="str">
        <f t="shared" si="10"/>
        <v/>
      </c>
      <c r="R191" s="3" t="str">
        <f t="shared" si="11"/>
        <v/>
      </c>
    </row>
    <row r="192" spans="1:18">
      <c r="A192" t="s">
        <v>162</v>
      </c>
      <c r="B192">
        <v>2500</v>
      </c>
      <c r="C192" s="1">
        <v>41566</v>
      </c>
      <c r="D192" s="2">
        <v>0.676875</v>
      </c>
      <c r="E192" t="s">
        <v>4</v>
      </c>
      <c r="F192" s="1">
        <v>41566</v>
      </c>
      <c r="G192" s="2">
        <v>0.70775462962962965</v>
      </c>
      <c r="H192" t="s">
        <v>9</v>
      </c>
      <c r="I192" t="s">
        <v>35</v>
      </c>
      <c r="J192" s="1">
        <v>41566</v>
      </c>
      <c r="K192" s="2">
        <v>0.79603009259259261</v>
      </c>
      <c r="L192" t="s">
        <v>9</v>
      </c>
      <c r="M192" t="s">
        <v>35</v>
      </c>
      <c r="N19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8.8275462962962958E-2</v>
      </c>
      <c r="O192" s="3" t="str">
        <f t="shared" si="8"/>
        <v xml:space="preserve">Реализация товаров ТЗ_0002507 (19.10.13)   </v>
      </c>
      <c r="P192" s="3" t="str">
        <f t="shared" si="9"/>
        <v xml:space="preserve"> ТАРАЗ, ул.Тынышбаева, уг.Абая. д.12/3, кв. |  (д.)  7059515912 (моб.)  7055608129 (конт.)</v>
      </c>
      <c r="Q192" s="3" t="str">
        <f t="shared" si="10"/>
        <v xml:space="preserve"> Синицын Виктор Владиславович (ТРЗ ЧС Айдар (Розничный магазин))</v>
      </c>
      <c r="R192" s="3" t="str">
        <f t="shared" si="11"/>
        <v>19</v>
      </c>
    </row>
    <row r="193" spans="1:18">
      <c r="A193" t="s">
        <v>14</v>
      </c>
      <c r="B193">
        <v>500</v>
      </c>
      <c r="C193" s="1">
        <v>41566</v>
      </c>
      <c r="D193" s="2">
        <v>0.676875</v>
      </c>
      <c r="E193" t="s">
        <v>4</v>
      </c>
      <c r="F193" s="1">
        <v>41566</v>
      </c>
      <c r="G193" s="2">
        <v>0.70775462962962965</v>
      </c>
      <c r="H193" t="s">
        <v>9</v>
      </c>
      <c r="I193" t="s">
        <v>35</v>
      </c>
      <c r="J193" s="1">
        <v>41566</v>
      </c>
      <c r="K193" s="2">
        <v>0.79603009259259261</v>
      </c>
      <c r="L193" t="s">
        <v>9</v>
      </c>
      <c r="M193" t="s">
        <v>35</v>
      </c>
      <c r="N19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8.8275462962962958E-2</v>
      </c>
      <c r="O193" s="3" t="str">
        <f t="shared" si="8"/>
        <v/>
      </c>
      <c r="P193" s="3" t="str">
        <f t="shared" si="9"/>
        <v/>
      </c>
      <c r="Q193" s="3" t="str">
        <f t="shared" si="10"/>
        <v/>
      </c>
      <c r="R193" s="3" t="str">
        <f t="shared" si="11"/>
        <v/>
      </c>
    </row>
    <row r="194" spans="1:18">
      <c r="A194" t="s">
        <v>163</v>
      </c>
      <c r="N19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4" s="3" t="str">
        <f t="shared" ref="O194:O225" si="12">IFERROR(LEFTB(A193,SEARCH(" / ",A193)),"")</f>
        <v/>
      </c>
      <c r="P194" s="3" t="str">
        <f t="shared" ref="P194:P225" si="13">IFERROR(SUBSTITUTE(MID(A193,SEARCH("/ ",A193)+2,999)," / "&amp;Q194,""),"")</f>
        <v/>
      </c>
      <c r="Q194" s="3" t="str">
        <f t="shared" ref="Q194:Q225" si="14">IFERROR(MID(A193,SEARCH("/ ",A193,SEARCH("/ ",A193)+1)+2,99),"")</f>
        <v/>
      </c>
      <c r="R194" s="3" t="str">
        <f t="shared" ref="R194:R225" si="15">IFERROR(TEXT(LEFTB(SUBSTITUTE(O194,LEFT(O194,SEARCH("(??.??.??)",O194)),""),8),"ДД"),"")</f>
        <v/>
      </c>
    </row>
    <row r="195" spans="1:18">
      <c r="A195" t="s">
        <v>164</v>
      </c>
      <c r="B195">
        <v>300</v>
      </c>
      <c r="C195" s="1">
        <v>41566</v>
      </c>
      <c r="D195" s="2">
        <v>0.57988425925925924</v>
      </c>
      <c r="E195" t="s">
        <v>4</v>
      </c>
      <c r="F195" s="1">
        <v>41566</v>
      </c>
      <c r="G195" s="2">
        <v>0.59653935185185192</v>
      </c>
      <c r="H195" t="s">
        <v>35</v>
      </c>
      <c r="I195" t="s">
        <v>6</v>
      </c>
      <c r="J195" s="1">
        <v>41566</v>
      </c>
      <c r="K195" s="2">
        <v>0.61608796296296298</v>
      </c>
      <c r="L195" t="s">
        <v>35</v>
      </c>
      <c r="M195" t="s">
        <v>6</v>
      </c>
      <c r="N19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1.9548611111111058E-2</v>
      </c>
      <c r="O195" s="3" t="str">
        <f t="shared" si="12"/>
        <v xml:space="preserve">Реализация товаров ТЗ_0002504 (19.10.13)   </v>
      </c>
      <c r="P195" s="3" t="str">
        <f t="shared" si="13"/>
        <v xml:space="preserve"> ТАРАЗ, ул.Караванная, уг.Караванная д.26, кв. |  (д.)  7012225640 (моб.)  7017345564 (конт.)</v>
      </c>
      <c r="Q195" s="3" t="str">
        <f t="shared" si="14"/>
        <v xml:space="preserve"> Жумамбаева Г. - (ТРЗ ЧС Сулпак (розничный магазин))</v>
      </c>
      <c r="R195" s="3" t="str">
        <f t="shared" si="15"/>
        <v>19</v>
      </c>
    </row>
    <row r="196" spans="1:18">
      <c r="A196" t="s">
        <v>165</v>
      </c>
      <c r="N19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6" s="3" t="str">
        <f t="shared" si="12"/>
        <v/>
      </c>
      <c r="P196" s="3" t="str">
        <f t="shared" si="13"/>
        <v/>
      </c>
      <c r="Q196" s="3" t="str">
        <f t="shared" si="14"/>
        <v/>
      </c>
      <c r="R196" s="3" t="str">
        <f t="shared" si="15"/>
        <v/>
      </c>
    </row>
    <row r="197" spans="1:18">
      <c r="A197" t="s">
        <v>166</v>
      </c>
      <c r="B197">
        <v>900</v>
      </c>
      <c r="C197" s="1">
        <v>41566</v>
      </c>
      <c r="D197" s="2">
        <v>0.63917824074074081</v>
      </c>
      <c r="E197" t="s">
        <v>4</v>
      </c>
      <c r="F197" s="1">
        <v>41566</v>
      </c>
      <c r="G197" s="2">
        <v>0.70520833333333333</v>
      </c>
      <c r="H197" t="s">
        <v>32</v>
      </c>
      <c r="I197" t="s">
        <v>6</v>
      </c>
      <c r="J197" s="1">
        <v>41567</v>
      </c>
      <c r="K197" s="2">
        <v>0.46722222222222221</v>
      </c>
      <c r="L197" t="s">
        <v>32</v>
      </c>
      <c r="M197" t="s">
        <v>6</v>
      </c>
      <c r="N19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0.19062500000000004</v>
      </c>
      <c r="O197" s="3" t="str">
        <f t="shared" si="12"/>
        <v xml:space="preserve">Реализация товаров ТЗ_0002503 (19.10.13)   </v>
      </c>
      <c r="P197" s="3" t="str">
        <f t="shared" si="13"/>
        <v xml:space="preserve"> ТАРАЗ, ул.Алатауская, уг.Алатауская д.18, кв. | 523659 (д.)  7057899809 (моб.)</v>
      </c>
      <c r="Q197" s="3" t="str">
        <f t="shared" si="14"/>
        <v xml:space="preserve"> Кусегенова Асем Муратовна (ТРЗ ЧС Сулпак (розничный магазин))</v>
      </c>
      <c r="R197" s="3" t="str">
        <f t="shared" si="15"/>
        <v>19</v>
      </c>
    </row>
    <row r="198" spans="1:18">
      <c r="A198" t="s">
        <v>14</v>
      </c>
      <c r="B198">
        <v>1500</v>
      </c>
      <c r="C198" s="1">
        <v>41566</v>
      </c>
      <c r="D198" s="2">
        <v>0.63917824074074081</v>
      </c>
      <c r="E198" t="s">
        <v>4</v>
      </c>
      <c r="F198" s="1">
        <v>41566</v>
      </c>
      <c r="G198" s="2">
        <v>0.70520833333333333</v>
      </c>
      <c r="H198" t="s">
        <v>32</v>
      </c>
      <c r="I198" t="s">
        <v>6</v>
      </c>
      <c r="J198" s="1">
        <v>41567</v>
      </c>
      <c r="K198" s="2">
        <v>0.46722222222222221</v>
      </c>
      <c r="L198" t="s">
        <v>32</v>
      </c>
      <c r="M198" t="s">
        <v>6</v>
      </c>
      <c r="N19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0.19062500000000004</v>
      </c>
      <c r="O198" s="3" t="str">
        <f t="shared" si="12"/>
        <v/>
      </c>
      <c r="P198" s="3" t="str">
        <f t="shared" si="13"/>
        <v/>
      </c>
      <c r="Q198" s="3" t="str">
        <f t="shared" si="14"/>
        <v/>
      </c>
      <c r="R198" s="3" t="str">
        <f t="shared" si="15"/>
        <v/>
      </c>
    </row>
    <row r="199" spans="1:18">
      <c r="A199" t="s">
        <v>167</v>
      </c>
      <c r="N19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9" s="3" t="str">
        <f t="shared" si="12"/>
        <v/>
      </c>
      <c r="P199" s="3" t="str">
        <f t="shared" si="13"/>
        <v/>
      </c>
      <c r="Q199" s="3" t="str">
        <f t="shared" si="14"/>
        <v/>
      </c>
      <c r="R199" s="3" t="str">
        <f t="shared" si="15"/>
        <v/>
      </c>
    </row>
    <row r="200" spans="1:18">
      <c r="A200" t="s">
        <v>168</v>
      </c>
      <c r="B200">
        <v>800</v>
      </c>
      <c r="C200" s="1">
        <v>41566</v>
      </c>
      <c r="D200" s="2">
        <v>0.57430555555555551</v>
      </c>
      <c r="E200" t="s">
        <v>4</v>
      </c>
      <c r="F200" s="1">
        <v>41566</v>
      </c>
      <c r="G200" s="2">
        <v>0.64145833333333335</v>
      </c>
      <c r="H200" t="s">
        <v>35</v>
      </c>
      <c r="I200" t="s">
        <v>9</v>
      </c>
      <c r="J200" s="1">
        <v>41566</v>
      </c>
      <c r="K200" s="2">
        <v>0.69331018518518517</v>
      </c>
      <c r="L200" t="s">
        <v>35</v>
      </c>
      <c r="M200" t="s">
        <v>9</v>
      </c>
      <c r="N20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0" s="3" t="str">
        <f t="shared" si="12"/>
        <v xml:space="preserve">Реализация товаров ТЗ_0002502 (19.10.13)   </v>
      </c>
      <c r="P200" s="3" t="str">
        <f t="shared" si="13"/>
        <v xml:space="preserve"> ТАРАЗ, ул.1-й пер. Смоленский, уг.1-й пер. Смоленский д.6, кв. | 565778 (д.)  7785066262 (моб.)</v>
      </c>
      <c r="Q200" s="3" t="str">
        <f t="shared" si="14"/>
        <v xml:space="preserve"> Потапов Тимофей Анатольевич (ТРЗ ЧС Сулпак (розничный магазин))</v>
      </c>
      <c r="R200" s="3" t="str">
        <f t="shared" si="15"/>
        <v>19</v>
      </c>
    </row>
    <row r="201" spans="1:18">
      <c r="A201" t="s">
        <v>169</v>
      </c>
      <c r="B201">
        <v>250</v>
      </c>
      <c r="C201" s="1">
        <v>41566</v>
      </c>
      <c r="D201" s="2">
        <v>0.57430555555555551</v>
      </c>
      <c r="E201" t="s">
        <v>4</v>
      </c>
      <c r="F201" s="1">
        <v>41566</v>
      </c>
      <c r="G201" s="2">
        <v>0.64145833333333335</v>
      </c>
      <c r="H201" t="s">
        <v>35</v>
      </c>
      <c r="I201" t="s">
        <v>9</v>
      </c>
      <c r="J201" s="1">
        <v>41566</v>
      </c>
      <c r="K201" s="2">
        <v>0.69331018518518517</v>
      </c>
      <c r="L201" t="s">
        <v>35</v>
      </c>
      <c r="M201" t="s">
        <v>9</v>
      </c>
      <c r="N20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1" s="3" t="str">
        <f t="shared" si="12"/>
        <v/>
      </c>
      <c r="P201" s="3" t="str">
        <f t="shared" si="13"/>
        <v/>
      </c>
      <c r="Q201" s="3" t="str">
        <f t="shared" si="14"/>
        <v/>
      </c>
      <c r="R201" s="3" t="str">
        <f t="shared" si="15"/>
        <v/>
      </c>
    </row>
    <row r="202" spans="1:18">
      <c r="A202" t="s">
        <v>170</v>
      </c>
      <c r="B202">
        <v>300</v>
      </c>
      <c r="C202" s="1">
        <v>41566</v>
      </c>
      <c r="D202" s="2">
        <v>0.57430555555555551</v>
      </c>
      <c r="E202" t="s">
        <v>4</v>
      </c>
      <c r="F202" s="1">
        <v>41566</v>
      </c>
      <c r="G202" s="2">
        <v>0.64145833333333335</v>
      </c>
      <c r="H202" t="s">
        <v>35</v>
      </c>
      <c r="I202" t="s">
        <v>9</v>
      </c>
      <c r="J202" s="1">
        <v>41566</v>
      </c>
      <c r="K202" s="2">
        <v>0.69331018518518517</v>
      </c>
      <c r="L202" t="s">
        <v>35</v>
      </c>
      <c r="M202" t="s">
        <v>9</v>
      </c>
      <c r="N20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2" s="3" t="str">
        <f t="shared" si="12"/>
        <v/>
      </c>
      <c r="P202" s="3" t="str">
        <f t="shared" si="13"/>
        <v/>
      </c>
      <c r="Q202" s="3" t="str">
        <f t="shared" si="14"/>
        <v/>
      </c>
      <c r="R202" s="3" t="str">
        <f t="shared" si="15"/>
        <v/>
      </c>
    </row>
    <row r="203" spans="1:18">
      <c r="A203" t="s">
        <v>171</v>
      </c>
      <c r="N20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3" s="3" t="str">
        <f t="shared" si="12"/>
        <v/>
      </c>
      <c r="P203" s="3" t="str">
        <f t="shared" si="13"/>
        <v/>
      </c>
      <c r="Q203" s="3" t="str">
        <f t="shared" si="14"/>
        <v/>
      </c>
      <c r="R203" s="3" t="str">
        <f t="shared" si="15"/>
        <v/>
      </c>
    </row>
    <row r="204" spans="1:18">
      <c r="A204" t="s">
        <v>21</v>
      </c>
      <c r="B204">
        <v>0</v>
      </c>
      <c r="C204" s="1">
        <v>41566</v>
      </c>
      <c r="D204" s="2">
        <v>0.56293981481481481</v>
      </c>
      <c r="E204" t="s">
        <v>31</v>
      </c>
      <c r="F204" s="1">
        <v>41566</v>
      </c>
      <c r="G204" s="2">
        <v>0.56910879629629629</v>
      </c>
      <c r="H204" t="s">
        <v>5</v>
      </c>
      <c r="I204" t="s">
        <v>6</v>
      </c>
      <c r="J204" s="1">
        <v>41566</v>
      </c>
      <c r="K204" s="2">
        <v>0.56910879629629629</v>
      </c>
      <c r="L204" t="s">
        <v>5</v>
      </c>
      <c r="M204" t="s">
        <v>6</v>
      </c>
      <c r="N20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4" s="3" t="str">
        <f t="shared" si="12"/>
        <v xml:space="preserve">Реализация (розница) ТЗ_0001914 (19.10.13)   </v>
      </c>
      <c r="P204" s="3" t="str">
        <f t="shared" si="13"/>
        <v xml:space="preserve"> ТАРАЗ, ул.Красная зввезда село, уг.Онгарбаева д.4/2, кв. |  (д.)  7773353209 (моб.)  7710359097 (конт.)</v>
      </c>
      <c r="Q204" s="3" t="str">
        <f t="shared" si="14"/>
        <v xml:space="preserve"> Егенкулова Назерке * (ТРЗ ЧС Сулпак (розничный магазин))</v>
      </c>
      <c r="R204" s="3" t="str">
        <f t="shared" si="15"/>
        <v>19</v>
      </c>
    </row>
    <row r="205" spans="1:18">
      <c r="A205" t="s">
        <v>172</v>
      </c>
      <c r="N20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5" s="3" t="str">
        <f t="shared" si="12"/>
        <v/>
      </c>
      <c r="P205" s="3" t="str">
        <f t="shared" si="13"/>
        <v/>
      </c>
      <c r="Q205" s="3" t="str">
        <f t="shared" si="14"/>
        <v/>
      </c>
      <c r="R205" s="3" t="str">
        <f t="shared" si="15"/>
        <v/>
      </c>
    </row>
    <row r="206" spans="1:18">
      <c r="A206" t="s">
        <v>173</v>
      </c>
      <c r="B206">
        <v>250</v>
      </c>
      <c r="C206" s="1">
        <v>41566</v>
      </c>
      <c r="D206" s="2">
        <v>0.5379976851851852</v>
      </c>
      <c r="E206" t="s">
        <v>31</v>
      </c>
      <c r="F206" s="1">
        <v>41566</v>
      </c>
      <c r="G206" s="2">
        <v>0.62774305555555554</v>
      </c>
      <c r="H206" t="s">
        <v>79</v>
      </c>
      <c r="I206" t="s">
        <v>6</v>
      </c>
      <c r="J206" s="1">
        <v>41566</v>
      </c>
      <c r="K206" s="2">
        <v>0.62774305555555554</v>
      </c>
      <c r="L206" t="s">
        <v>79</v>
      </c>
      <c r="M206" t="s">
        <v>6</v>
      </c>
      <c r="N20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6" s="3" t="str">
        <f t="shared" si="12"/>
        <v xml:space="preserve">Реализация (розница) ТЗ_0001910 (19.10.13)   </v>
      </c>
      <c r="P206" s="3" t="str">
        <f t="shared" si="13"/>
        <v xml:space="preserve"> ТАРАЗ, ул.1 мкр, уг.1 мкр д.29, кв.57 | 347150 (д.)  7054989115 (моб.)</v>
      </c>
      <c r="Q206" s="3" t="str">
        <f t="shared" si="14"/>
        <v xml:space="preserve"> Гатаулина А З (ТРЗ ЧС Сулпак (розничный магазин))</v>
      </c>
      <c r="R206" s="3" t="str">
        <f t="shared" si="15"/>
        <v>19</v>
      </c>
    </row>
    <row r="207" spans="1:18">
      <c r="A207" t="s">
        <v>174</v>
      </c>
      <c r="B207">
        <v>250</v>
      </c>
      <c r="C207" s="1">
        <v>41566</v>
      </c>
      <c r="D207" s="2">
        <v>0.5379976851851852</v>
      </c>
      <c r="E207" t="s">
        <v>31</v>
      </c>
      <c r="F207" s="1">
        <v>41566</v>
      </c>
      <c r="G207" s="2">
        <v>0.62774305555555554</v>
      </c>
      <c r="H207" t="s">
        <v>79</v>
      </c>
      <c r="I207" t="s">
        <v>6</v>
      </c>
      <c r="J207" s="1">
        <v>41566</v>
      </c>
      <c r="K207" s="2">
        <v>0.62774305555555554</v>
      </c>
      <c r="L207" t="s">
        <v>79</v>
      </c>
      <c r="M207" t="s">
        <v>6</v>
      </c>
      <c r="N20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7" s="3" t="str">
        <f t="shared" si="12"/>
        <v/>
      </c>
      <c r="P207" s="3" t="str">
        <f t="shared" si="13"/>
        <v/>
      </c>
      <c r="Q207" s="3" t="str">
        <f t="shared" si="14"/>
        <v/>
      </c>
      <c r="R207" s="3" t="str">
        <f t="shared" si="15"/>
        <v/>
      </c>
    </row>
    <row r="208" spans="1:18">
      <c r="A208" t="s">
        <v>175</v>
      </c>
      <c r="N20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8" s="3" t="str">
        <f t="shared" si="12"/>
        <v/>
      </c>
      <c r="P208" s="3" t="str">
        <f t="shared" si="13"/>
        <v/>
      </c>
      <c r="Q208" s="3" t="str">
        <f t="shared" si="14"/>
        <v/>
      </c>
      <c r="R208" s="3" t="str">
        <f t="shared" si="15"/>
        <v/>
      </c>
    </row>
    <row r="209" spans="1:18">
      <c r="A209" t="s">
        <v>160</v>
      </c>
      <c r="B209">
        <v>0</v>
      </c>
      <c r="C209" s="1">
        <v>41566</v>
      </c>
      <c r="D209" s="2">
        <v>0.57412037037037034</v>
      </c>
      <c r="E209" t="s">
        <v>4</v>
      </c>
      <c r="F209" s="1">
        <v>41566</v>
      </c>
      <c r="G209" s="2">
        <v>0.57681712962962961</v>
      </c>
      <c r="H209" t="s">
        <v>5</v>
      </c>
      <c r="I209" t="s">
        <v>6</v>
      </c>
      <c r="J209" s="1">
        <v>41566</v>
      </c>
      <c r="K209" s="2">
        <v>0.57681712962962961</v>
      </c>
      <c r="L209" t="s">
        <v>5</v>
      </c>
      <c r="M209" t="s">
        <v>6</v>
      </c>
      <c r="N20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9" s="3" t="str">
        <f t="shared" si="12"/>
        <v xml:space="preserve">Реализация (розница) ТЗ_0001912 (19.10.13)   </v>
      </c>
      <c r="P209" s="3" t="str">
        <f t="shared" si="13"/>
        <v xml:space="preserve"> ТАРАЗ, ул.1-й пер. Смоленский, уг.1-й пер. Смоленский д.6, кв. | 565778 (д.)  7785066262 (моб.)</v>
      </c>
      <c r="Q209" s="3" t="str">
        <f t="shared" si="14"/>
        <v xml:space="preserve"> Потапов Тимофей Анатольевич (ТРЗ ЧС Сулпак (розничный магазин))</v>
      </c>
      <c r="R209" s="3" t="str">
        <f t="shared" si="15"/>
        <v>19</v>
      </c>
    </row>
    <row r="210" spans="1:18">
      <c r="A210" t="s">
        <v>176</v>
      </c>
      <c r="B210">
        <v>0</v>
      </c>
      <c r="C210" s="1">
        <v>41566</v>
      </c>
      <c r="D210" s="2">
        <v>0.57412037037037034</v>
      </c>
      <c r="E210" t="s">
        <v>4</v>
      </c>
      <c r="F210" s="1">
        <v>41566</v>
      </c>
      <c r="G210" s="2">
        <v>0.57681712962962961</v>
      </c>
      <c r="H210" t="s">
        <v>5</v>
      </c>
      <c r="I210" t="s">
        <v>6</v>
      </c>
      <c r="J210" s="1">
        <v>41566</v>
      </c>
      <c r="K210" s="2">
        <v>0.57681712962962961</v>
      </c>
      <c r="L210" t="s">
        <v>5</v>
      </c>
      <c r="M210" t="s">
        <v>6</v>
      </c>
      <c r="N2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0" s="3" t="str">
        <f t="shared" si="12"/>
        <v/>
      </c>
      <c r="P210" s="3" t="str">
        <f t="shared" si="13"/>
        <v/>
      </c>
      <c r="Q210" s="3" t="str">
        <f t="shared" si="14"/>
        <v/>
      </c>
      <c r="R210" s="3" t="str">
        <f t="shared" si="15"/>
        <v/>
      </c>
    </row>
    <row r="211" spans="1:18">
      <c r="A211" t="s">
        <v>177</v>
      </c>
      <c r="N2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1" s="3" t="str">
        <f t="shared" si="12"/>
        <v/>
      </c>
      <c r="P211" s="3" t="str">
        <f t="shared" si="13"/>
        <v/>
      </c>
      <c r="Q211" s="3" t="str">
        <f t="shared" si="14"/>
        <v/>
      </c>
      <c r="R211" s="3" t="str">
        <f t="shared" si="15"/>
        <v/>
      </c>
    </row>
    <row r="212" spans="1:18">
      <c r="A212" t="s">
        <v>34</v>
      </c>
      <c r="B212">
        <v>1200</v>
      </c>
      <c r="C212" s="1">
        <v>41566</v>
      </c>
      <c r="D212" s="2">
        <v>0.60912037037037037</v>
      </c>
      <c r="E212" t="s">
        <v>31</v>
      </c>
      <c r="F212" s="1">
        <v>41566</v>
      </c>
      <c r="G212" s="2">
        <v>0.73555555555555552</v>
      </c>
      <c r="H212" t="s">
        <v>101</v>
      </c>
      <c r="I212" t="s">
        <v>6</v>
      </c>
      <c r="J212" s="1">
        <v>41566</v>
      </c>
      <c r="K212" s="2">
        <v>0.76302083333333337</v>
      </c>
      <c r="L212" t="s">
        <v>101</v>
      </c>
      <c r="M212" t="s">
        <v>6</v>
      </c>
      <c r="N2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2.7465277777777852E-2</v>
      </c>
      <c r="O212" s="3" t="str">
        <f t="shared" si="12"/>
        <v xml:space="preserve">Реализация (розница) ТЗ_0001907 (19.10.13)   </v>
      </c>
      <c r="P212" s="3" t="str">
        <f t="shared" si="13"/>
        <v xml:space="preserve"> ТАРАЗ, ул.6 мкр, уг.6 мкр д.4, кв.33 |  (д.)  7003472909 (моб.)  7019872560 (конт.)</v>
      </c>
      <c r="Q212" s="3" t="str">
        <f t="shared" si="14"/>
        <v xml:space="preserve"> Лубягин Р Е (ТРЗ ЧС Сулпак (розничный магазин))</v>
      </c>
      <c r="R212" s="3" t="str">
        <f t="shared" si="15"/>
        <v>19</v>
      </c>
    </row>
    <row r="213" spans="1:18">
      <c r="A213" t="s">
        <v>51</v>
      </c>
      <c r="B213">
        <v>0</v>
      </c>
      <c r="C213" s="1">
        <v>41566</v>
      </c>
      <c r="D213" s="2">
        <v>0.60912037037037037</v>
      </c>
      <c r="E213" t="s">
        <v>31</v>
      </c>
      <c r="F213" s="1">
        <v>41566</v>
      </c>
      <c r="G213" s="2">
        <v>0.62201388888888887</v>
      </c>
      <c r="H213" t="s">
        <v>5</v>
      </c>
      <c r="I213" t="s">
        <v>6</v>
      </c>
      <c r="J213" s="1">
        <v>41566</v>
      </c>
      <c r="K213" s="2">
        <v>0.62201388888888887</v>
      </c>
      <c r="L213" t="s">
        <v>5</v>
      </c>
      <c r="M213" t="s">
        <v>6</v>
      </c>
      <c r="N2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3" s="3" t="str">
        <f t="shared" si="12"/>
        <v/>
      </c>
      <c r="P213" s="3" t="str">
        <f t="shared" si="13"/>
        <v/>
      </c>
      <c r="Q213" s="3" t="str">
        <f t="shared" si="14"/>
        <v/>
      </c>
      <c r="R213" s="3" t="str">
        <f t="shared" si="15"/>
        <v/>
      </c>
    </row>
    <row r="214" spans="1:18">
      <c r="A214" t="s">
        <v>14</v>
      </c>
      <c r="B214">
        <v>2000</v>
      </c>
      <c r="C214" s="1">
        <v>41566</v>
      </c>
      <c r="D214" s="2">
        <v>0.60912037037037037</v>
      </c>
      <c r="E214" t="s">
        <v>31</v>
      </c>
      <c r="F214" s="1">
        <v>41566</v>
      </c>
      <c r="G214" s="2">
        <v>0.73555555555555552</v>
      </c>
      <c r="H214" t="s">
        <v>101</v>
      </c>
      <c r="I214" t="s">
        <v>6</v>
      </c>
      <c r="J214" s="1">
        <v>41566</v>
      </c>
      <c r="K214" s="2">
        <v>0.76302083333333337</v>
      </c>
      <c r="L214" t="s">
        <v>101</v>
      </c>
      <c r="M214" t="s">
        <v>6</v>
      </c>
      <c r="N2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2.7465277777777852E-2</v>
      </c>
      <c r="O214" s="3" t="str">
        <f t="shared" si="12"/>
        <v/>
      </c>
      <c r="P214" s="3" t="str">
        <f t="shared" si="13"/>
        <v/>
      </c>
      <c r="Q214" s="3" t="str">
        <f t="shared" si="14"/>
        <v/>
      </c>
      <c r="R214" s="3" t="str">
        <f t="shared" si="15"/>
        <v/>
      </c>
    </row>
    <row r="215" spans="1:18">
      <c r="A215" t="s">
        <v>178</v>
      </c>
      <c r="N2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5" s="3" t="str">
        <f t="shared" si="12"/>
        <v/>
      </c>
      <c r="P215" s="3" t="str">
        <f t="shared" si="13"/>
        <v/>
      </c>
      <c r="Q215" s="3" t="str">
        <f t="shared" si="14"/>
        <v/>
      </c>
      <c r="R215" s="3" t="str">
        <f t="shared" si="15"/>
        <v/>
      </c>
    </row>
    <row r="216" spans="1:18">
      <c r="A216" t="s">
        <v>179</v>
      </c>
      <c r="B216">
        <v>100</v>
      </c>
      <c r="C216" s="1">
        <v>41566</v>
      </c>
      <c r="D216" s="2">
        <v>0.61434027777777778</v>
      </c>
      <c r="E216" t="s">
        <v>4</v>
      </c>
      <c r="F216" s="1">
        <v>41566</v>
      </c>
      <c r="G216" s="2">
        <v>0.61434027777777778</v>
      </c>
      <c r="H216" t="s">
        <v>91</v>
      </c>
      <c r="I216" t="s">
        <v>6</v>
      </c>
      <c r="J216" s="1">
        <v>41566</v>
      </c>
      <c r="K216" s="2">
        <v>0.61434027777777778</v>
      </c>
      <c r="L216" t="s">
        <v>91</v>
      </c>
      <c r="M216" t="s">
        <v>6</v>
      </c>
      <c r="N2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6" s="3" t="str">
        <f t="shared" si="12"/>
        <v xml:space="preserve">Реализация (розница) ТЗ_0001908 (19.10.13)   </v>
      </c>
      <c r="P216" s="3" t="str">
        <f t="shared" si="13"/>
        <v xml:space="preserve"> ТАРАЗ, ул.Койгельды, уг.Койгельды д.180, кв.7 |  (д.)  7016702490 (моб.)</v>
      </c>
      <c r="Q216" s="3" t="str">
        <f t="shared" si="14"/>
        <v xml:space="preserve"> Суслова Н. А. (ТРЗ ЧС Сулпак (розничный магазин))</v>
      </c>
      <c r="R216" s="3" t="str">
        <f t="shared" si="15"/>
        <v>19</v>
      </c>
    </row>
    <row r="217" spans="1:18">
      <c r="A217" t="s">
        <v>180</v>
      </c>
      <c r="N2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7" s="3" t="str">
        <f t="shared" si="12"/>
        <v/>
      </c>
      <c r="P217" s="3" t="str">
        <f t="shared" si="13"/>
        <v/>
      </c>
      <c r="Q217" s="3" t="str">
        <f t="shared" si="14"/>
        <v/>
      </c>
      <c r="R217" s="3" t="str">
        <f t="shared" si="15"/>
        <v/>
      </c>
    </row>
    <row r="218" spans="1:18">
      <c r="A218" t="s">
        <v>181</v>
      </c>
      <c r="B218">
        <v>2500</v>
      </c>
      <c r="C218" s="1">
        <v>41566</v>
      </c>
      <c r="D218" s="2">
        <v>0.68392361111111111</v>
      </c>
      <c r="E218" t="s">
        <v>31</v>
      </c>
      <c r="F218" s="1">
        <v>41566</v>
      </c>
      <c r="G218" s="2">
        <v>0.80862268518518521</v>
      </c>
      <c r="H218" t="s">
        <v>12</v>
      </c>
      <c r="I218" t="s">
        <v>6</v>
      </c>
      <c r="J218" s="1">
        <v>41567</v>
      </c>
      <c r="K218" s="2">
        <v>0.4191319444444444</v>
      </c>
      <c r="L218" t="s">
        <v>12</v>
      </c>
      <c r="M218" t="s">
        <v>6</v>
      </c>
      <c r="N2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8.7210648148148162E-2</v>
      </c>
      <c r="O218" s="3" t="str">
        <f t="shared" si="12"/>
        <v xml:space="preserve">Реализация (розница) ТЗ_0001913 (19.10.13)   </v>
      </c>
      <c r="P218" s="3" t="str">
        <f t="shared" si="13"/>
        <v xml:space="preserve"> ТАРАЗ, ул.Массив Жигер, уг.Кусанов д.32, кв. | 514851 (д.)  513934 (моб.)  7478696020 (конт.)</v>
      </c>
      <c r="Q218" s="3" t="str">
        <f t="shared" si="14"/>
        <v xml:space="preserve"> Разинбекова Захира * (ТРЗ ЧС Сулпак (розничный магазин))</v>
      </c>
      <c r="R218" s="3" t="str">
        <f t="shared" si="15"/>
        <v>19</v>
      </c>
    </row>
    <row r="219" spans="1:18">
      <c r="A219" t="s">
        <v>182</v>
      </c>
      <c r="N2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9" s="3" t="str">
        <f t="shared" si="12"/>
        <v/>
      </c>
      <c r="P219" s="3" t="str">
        <f t="shared" si="13"/>
        <v/>
      </c>
      <c r="Q219" s="3" t="str">
        <f t="shared" si="14"/>
        <v/>
      </c>
      <c r="R219" s="3" t="str">
        <f t="shared" si="15"/>
        <v/>
      </c>
    </row>
    <row r="220" spans="1:18">
      <c r="A220" t="s">
        <v>160</v>
      </c>
      <c r="B220">
        <v>0</v>
      </c>
      <c r="C220" s="1">
        <v>41566</v>
      </c>
      <c r="D220" s="2">
        <v>0.67700231481481488</v>
      </c>
      <c r="E220" t="s">
        <v>4</v>
      </c>
      <c r="F220" s="1">
        <v>41566</v>
      </c>
      <c r="G220" s="2">
        <v>0.66093750000000007</v>
      </c>
      <c r="H220" t="s">
        <v>5</v>
      </c>
      <c r="I220" t="s">
        <v>6</v>
      </c>
      <c r="J220" s="1">
        <v>41566</v>
      </c>
      <c r="K220" s="2">
        <v>0.66093750000000007</v>
      </c>
      <c r="L220" t="s">
        <v>5</v>
      </c>
      <c r="M220" t="s">
        <v>6</v>
      </c>
      <c r="N2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0" s="3" t="str">
        <f t="shared" si="12"/>
        <v xml:space="preserve">Реализация (розница) ТЗ_0001916 (19.10.13)   </v>
      </c>
      <c r="P220" s="3" t="str">
        <f t="shared" si="13"/>
        <v xml:space="preserve"> ТАРАЗ, ул.Тынышбаева, уг.Абая. д.12/3, кв. |  (д.)  7059515912 (моб.)  7055608129 (конт.)</v>
      </c>
      <c r="Q220" s="3" t="str">
        <f t="shared" si="14"/>
        <v xml:space="preserve"> Синицын Виктор Владиславович (ТРЗ ЧС Айдар (Розничный магазин))</v>
      </c>
      <c r="R220" s="3" t="str">
        <f t="shared" si="15"/>
        <v>19</v>
      </c>
    </row>
    <row r="221" spans="1:18">
      <c r="A221" t="s">
        <v>183</v>
      </c>
      <c r="N2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1" s="3" t="str">
        <f t="shared" si="12"/>
        <v/>
      </c>
      <c r="P221" s="3" t="str">
        <f t="shared" si="13"/>
        <v/>
      </c>
      <c r="Q221" s="3" t="str">
        <f t="shared" si="14"/>
        <v/>
      </c>
      <c r="R221" s="3" t="str">
        <f t="shared" si="15"/>
        <v/>
      </c>
    </row>
    <row r="222" spans="1:18">
      <c r="A222" t="s">
        <v>168</v>
      </c>
      <c r="B222">
        <v>800</v>
      </c>
      <c r="C222" s="1">
        <v>41566</v>
      </c>
      <c r="D222" s="2">
        <v>0.66211805555555558</v>
      </c>
      <c r="E222" t="s">
        <v>26</v>
      </c>
      <c r="F222" s="1">
        <v>41567</v>
      </c>
      <c r="G222" s="2">
        <v>0.46623842592592596</v>
      </c>
      <c r="H222" t="s">
        <v>32</v>
      </c>
      <c r="I222" t="s">
        <v>6</v>
      </c>
      <c r="J222" s="1">
        <v>41567</v>
      </c>
      <c r="K222" s="2">
        <v>0.46623842592592596</v>
      </c>
      <c r="L222" t="s">
        <v>32</v>
      </c>
      <c r="M222" t="s">
        <v>6</v>
      </c>
      <c r="N2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2" s="3" t="str">
        <f t="shared" si="12"/>
        <v xml:space="preserve">Реализация (розница) ТЗ_0001918 (19.10.13) САМОВЫВОЗ </v>
      </c>
      <c r="P222" s="3" t="str">
        <f t="shared" si="13"/>
        <v xml:space="preserve"> , ул., уг. д., кв. |  (д.)  7775236250 (моб.)  7774307376 (конт.)</v>
      </c>
      <c r="Q222" s="3" t="str">
        <f t="shared" si="14"/>
        <v xml:space="preserve"> Аспаналиев Кайрат Тилеубердиевич (ТРЗ ЧС Айдар (Розничный магазин))</v>
      </c>
      <c r="R222" s="3" t="str">
        <f t="shared" si="15"/>
        <v>19</v>
      </c>
    </row>
    <row r="223" spans="1:18">
      <c r="A223" t="s">
        <v>170</v>
      </c>
      <c r="B223">
        <v>300</v>
      </c>
      <c r="C223" s="1">
        <v>41566</v>
      </c>
      <c r="D223" s="2">
        <v>0.66211805555555558</v>
      </c>
      <c r="E223" t="s">
        <v>26</v>
      </c>
      <c r="F223" s="1">
        <v>41567</v>
      </c>
      <c r="G223" s="2">
        <v>0.46623842592592596</v>
      </c>
      <c r="H223" t="s">
        <v>32</v>
      </c>
      <c r="I223" t="s">
        <v>6</v>
      </c>
      <c r="J223" s="1">
        <v>41567</v>
      </c>
      <c r="K223" s="2">
        <v>0.46623842592592596</v>
      </c>
      <c r="L223" t="s">
        <v>32</v>
      </c>
      <c r="M223" t="s">
        <v>6</v>
      </c>
      <c r="N2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3" s="3" t="str">
        <f t="shared" si="12"/>
        <v/>
      </c>
      <c r="P223" s="3" t="str">
        <f t="shared" si="13"/>
        <v/>
      </c>
      <c r="Q223" s="3" t="str">
        <f t="shared" si="14"/>
        <v/>
      </c>
      <c r="R223" s="3" t="str">
        <f t="shared" si="15"/>
        <v/>
      </c>
    </row>
    <row r="224" spans="1:18">
      <c r="A224" t="s">
        <v>184</v>
      </c>
      <c r="N2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4" s="3" t="str">
        <f t="shared" si="12"/>
        <v/>
      </c>
      <c r="P224" s="3" t="str">
        <f t="shared" si="13"/>
        <v/>
      </c>
      <c r="Q224" s="3" t="str">
        <f t="shared" si="14"/>
        <v/>
      </c>
      <c r="R224" s="3" t="str">
        <f t="shared" si="15"/>
        <v/>
      </c>
    </row>
    <row r="225" spans="1:18">
      <c r="A225" t="s">
        <v>185</v>
      </c>
      <c r="B225">
        <v>0</v>
      </c>
      <c r="C225" s="1">
        <v>41566</v>
      </c>
      <c r="D225" s="2">
        <v>0.80552083333333335</v>
      </c>
      <c r="E225" t="s">
        <v>31</v>
      </c>
      <c r="F225" s="1">
        <v>41566</v>
      </c>
      <c r="G225" s="2">
        <v>0.72594907407407405</v>
      </c>
      <c r="H225" t="s">
        <v>5</v>
      </c>
      <c r="I225" t="s">
        <v>6</v>
      </c>
      <c r="J225" s="1">
        <v>41566</v>
      </c>
      <c r="K225" s="2">
        <v>0.72594907407407405</v>
      </c>
      <c r="L225" t="s">
        <v>5</v>
      </c>
      <c r="M225" t="s">
        <v>6</v>
      </c>
      <c r="N2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5" s="3" t="str">
        <f t="shared" si="12"/>
        <v xml:space="preserve">Реализация (розница) ТЗ_0001915 (19.10.13)   </v>
      </c>
      <c r="P225" s="3" t="str">
        <f t="shared" si="13"/>
        <v xml:space="preserve"> Суханбай с., ул.Суханбаева, уг.Суханбаева д.42, кв.чс |  (д.)  7054487148 (моб.)  7781435859 (конт.)</v>
      </c>
      <c r="Q225" s="3" t="str">
        <f t="shared" si="14"/>
        <v xml:space="preserve"> Матикбаева Жанар Амангельдиевна (ТРЗ ЧС Сулпак (розничный магазин))</v>
      </c>
      <c r="R225" s="3" t="str">
        <f t="shared" si="15"/>
        <v>19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8"/>
  <sheetViews>
    <sheetView tabSelected="1" workbookViewId="0">
      <selection activeCell="F19" sqref="F19"/>
    </sheetView>
  </sheetViews>
  <sheetFormatPr defaultRowHeight="15"/>
  <cols>
    <col min="1" max="1" width="20.140625" bestFit="1" customWidth="1"/>
    <col min="2" max="2" width="14.140625" bestFit="1" customWidth="1"/>
  </cols>
  <sheetData>
    <row r="1" spans="1:8">
      <c r="A1" s="6" t="s">
        <v>202</v>
      </c>
      <c r="B1" s="13" t="s">
        <v>213</v>
      </c>
      <c r="E1" s="2">
        <v>4.1666666666666664E-2</v>
      </c>
    </row>
    <row r="2" spans="1:8">
      <c r="A2" s="7" t="s">
        <v>31</v>
      </c>
      <c r="C2" t="s">
        <v>214</v>
      </c>
    </row>
    <row r="3" spans="1:8">
      <c r="A3" s="8" t="s">
        <v>204</v>
      </c>
      <c r="D3" t="s">
        <v>216</v>
      </c>
    </row>
    <row r="4" spans="1:8">
      <c r="A4" s="10">
        <v>0.67585648148148147</v>
      </c>
      <c r="D4" t="s">
        <v>210</v>
      </c>
    </row>
    <row r="5" spans="1:8">
      <c r="A5" s="10">
        <v>0.67601851851851846</v>
      </c>
      <c r="D5" s="12" t="s">
        <v>211</v>
      </c>
      <c r="E5" s="5"/>
      <c r="F5" s="11"/>
      <c r="G5" s="11">
        <f>A11-A4+E1</f>
        <v>0.13339120370370375</v>
      </c>
      <c r="H5" t="s">
        <v>212</v>
      </c>
    </row>
    <row r="6" spans="1:8">
      <c r="A6" s="10">
        <v>0.70094907407407403</v>
      </c>
      <c r="D6" t="s">
        <v>217</v>
      </c>
    </row>
    <row r="7" spans="1:8">
      <c r="A7" s="10">
        <v>0.7015162037037036</v>
      </c>
      <c r="D7" t="s">
        <v>215</v>
      </c>
    </row>
    <row r="8" spans="1:8">
      <c r="A8" s="10">
        <v>0.72072916666666664</v>
      </c>
    </row>
    <row r="9" spans="1:8">
      <c r="A9" s="10">
        <v>0.76722222222222225</v>
      </c>
    </row>
    <row r="10" spans="1:8">
      <c r="A10" s="10">
        <v>0.7674537037037038</v>
      </c>
    </row>
    <row r="11" spans="1:8">
      <c r="A11" s="10">
        <v>0.76758101851851857</v>
      </c>
    </row>
    <row r="12" spans="1:8">
      <c r="A12" s="8" t="s">
        <v>205</v>
      </c>
    </row>
    <row r="13" spans="1:8">
      <c r="A13" s="9">
        <v>0.52473379629629624</v>
      </c>
    </row>
    <row r="14" spans="1:8">
      <c r="A14" s="9">
        <v>0.53925925925925922</v>
      </c>
    </row>
    <row r="15" spans="1:8">
      <c r="A15" s="9">
        <v>0.55672453703703706</v>
      </c>
    </row>
    <row r="16" spans="1:8">
      <c r="A16" s="9">
        <v>0.55696759259259265</v>
      </c>
    </row>
    <row r="17" spans="1:1">
      <c r="A17" s="9">
        <v>0.57181712962962961</v>
      </c>
    </row>
    <row r="18" spans="1:1">
      <c r="A18" s="8" t="s">
        <v>206</v>
      </c>
    </row>
    <row r="19" spans="1:1">
      <c r="A19" s="9">
        <v>0.56987268518518519</v>
      </c>
    </row>
    <row r="20" spans="1:1">
      <c r="A20" s="8" t="s">
        <v>207</v>
      </c>
    </row>
    <row r="21" spans="1:1">
      <c r="A21" s="9">
        <v>0.43166666666666664</v>
      </c>
    </row>
    <row r="22" spans="1:1">
      <c r="A22" s="9">
        <v>0.46630787037037041</v>
      </c>
    </row>
    <row r="23" spans="1:1">
      <c r="A23" s="9">
        <v>0.60824074074074075</v>
      </c>
    </row>
    <row r="24" spans="1:1">
      <c r="A24" s="9">
        <v>0.60877314814814809</v>
      </c>
    </row>
    <row r="25" spans="1:1">
      <c r="A25" s="9">
        <v>0.61972222222222217</v>
      </c>
    </row>
    <row r="26" spans="1:1">
      <c r="A26" s="8" t="s">
        <v>208</v>
      </c>
    </row>
    <row r="27" spans="1:1">
      <c r="A27" s="9">
        <v>0.42605324074074075</v>
      </c>
    </row>
    <row r="28" spans="1:1">
      <c r="A28" s="9">
        <v>0.46410879629629626</v>
      </c>
    </row>
    <row r="29" spans="1:1">
      <c r="A29" s="9">
        <v>0.49465277777777777</v>
      </c>
    </row>
    <row r="30" spans="1:1">
      <c r="A30" s="9">
        <v>0.53545138888888888</v>
      </c>
    </row>
    <row r="31" spans="1:1">
      <c r="A31" s="9">
        <v>0.56505787037037036</v>
      </c>
    </row>
    <row r="32" spans="1:1">
      <c r="A32" s="9">
        <v>0.59012731481481484</v>
      </c>
    </row>
    <row r="33" spans="1:1">
      <c r="A33" s="9">
        <v>0.61853009259259262</v>
      </c>
    </row>
    <row r="34" spans="1:1">
      <c r="A34" s="9">
        <v>0.61872685185185183</v>
      </c>
    </row>
    <row r="35" spans="1:1">
      <c r="A35" s="9">
        <v>0.67107638888888888</v>
      </c>
    </row>
    <row r="36" spans="1:1">
      <c r="A36" s="8" t="s">
        <v>209</v>
      </c>
    </row>
    <row r="37" spans="1:1">
      <c r="A37" s="9">
        <v>0.44659722222222226</v>
      </c>
    </row>
    <row r="38" spans="1:1">
      <c r="A38" s="9">
        <v>0.44677083333333334</v>
      </c>
    </row>
    <row r="39" spans="1:1">
      <c r="A39" s="9">
        <v>0.47929398148148145</v>
      </c>
    </row>
    <row r="40" spans="1:1">
      <c r="A40" s="9">
        <v>0.49611111111111111</v>
      </c>
    </row>
    <row r="41" spans="1:1">
      <c r="A41" s="9">
        <v>0.49626157407407406</v>
      </c>
    </row>
    <row r="42" spans="1:1">
      <c r="A42" s="9">
        <v>0.52778935185185183</v>
      </c>
    </row>
    <row r="43" spans="1:1">
      <c r="A43" s="9">
        <v>0.5379976851851852</v>
      </c>
    </row>
    <row r="44" spans="1:1">
      <c r="A44" s="9">
        <v>0.56277777777777771</v>
      </c>
    </row>
    <row r="45" spans="1:1">
      <c r="A45" s="9">
        <v>0.56293981481481481</v>
      </c>
    </row>
    <row r="46" spans="1:1">
      <c r="A46" s="9">
        <v>0.60912037037037037</v>
      </c>
    </row>
    <row r="47" spans="1:1">
      <c r="A47" s="9">
        <v>0.68392361111111111</v>
      </c>
    </row>
    <row r="48" spans="1:1">
      <c r="A48" s="9">
        <v>0.80538194444444444</v>
      </c>
    </row>
    <row r="49" spans="1:1">
      <c r="A49" s="9">
        <v>0.80552083333333335</v>
      </c>
    </row>
    <row r="50" spans="1:1">
      <c r="A50" s="7" t="s">
        <v>4</v>
      </c>
    </row>
    <row r="51" spans="1:1">
      <c r="A51" s="8" t="s">
        <v>204</v>
      </c>
    </row>
    <row r="52" spans="1:1">
      <c r="A52" s="9">
        <v>0.48584490740740738</v>
      </c>
    </row>
    <row r="53" spans="1:1">
      <c r="A53" s="9">
        <v>0.52820601851851856</v>
      </c>
    </row>
    <row r="54" spans="1:1">
      <c r="A54" s="9">
        <v>0.56041666666666667</v>
      </c>
    </row>
    <row r="55" spans="1:1">
      <c r="A55" s="9">
        <v>0.57387731481481474</v>
      </c>
    </row>
    <row r="56" spans="1:1">
      <c r="A56" s="9">
        <v>0.60413194444444451</v>
      </c>
    </row>
    <row r="57" spans="1:1">
      <c r="A57" s="9">
        <v>0.60430555555555554</v>
      </c>
    </row>
    <row r="58" spans="1:1">
      <c r="A58" s="9">
        <v>0.79390046296296291</v>
      </c>
    </row>
    <row r="59" spans="1:1">
      <c r="A59" s="8" t="s">
        <v>206</v>
      </c>
    </row>
    <row r="60" spans="1:1">
      <c r="A60" s="9">
        <v>0.57170138888888888</v>
      </c>
    </row>
    <row r="61" spans="1:1">
      <c r="A61" s="9">
        <v>0.57195601851851852</v>
      </c>
    </row>
    <row r="62" spans="1:1">
      <c r="A62" s="9">
        <v>0.60116898148148146</v>
      </c>
    </row>
    <row r="63" spans="1:1">
      <c r="A63" s="9">
        <v>0.62817129629629631</v>
      </c>
    </row>
    <row r="64" spans="1:1">
      <c r="A64" s="9">
        <v>0.64342592592592596</v>
      </c>
    </row>
    <row r="65" spans="1:1">
      <c r="A65" s="9">
        <v>0.64361111111111113</v>
      </c>
    </row>
    <row r="66" spans="1:1">
      <c r="A66" s="8" t="s">
        <v>207</v>
      </c>
    </row>
    <row r="67" spans="1:1">
      <c r="A67" s="9">
        <v>0.42048611111111112</v>
      </c>
    </row>
    <row r="68" spans="1:1">
      <c r="A68" s="9">
        <v>0.43738425925925922</v>
      </c>
    </row>
    <row r="69" spans="1:1">
      <c r="A69" s="9">
        <v>0.49857638888888894</v>
      </c>
    </row>
    <row r="70" spans="1:1">
      <c r="A70" s="9">
        <v>0.53821759259259261</v>
      </c>
    </row>
    <row r="71" spans="1:1">
      <c r="A71" s="9">
        <v>0.53836805555555556</v>
      </c>
    </row>
    <row r="72" spans="1:1">
      <c r="A72" s="9">
        <v>0.67447916666666663</v>
      </c>
    </row>
    <row r="73" spans="1:1">
      <c r="A73" s="8" t="s">
        <v>208</v>
      </c>
    </row>
    <row r="74" spans="1:1">
      <c r="A74" s="9">
        <v>0.43216435185185187</v>
      </c>
    </row>
    <row r="75" spans="1:1">
      <c r="A75" s="9">
        <v>0.45209490740740743</v>
      </c>
    </row>
    <row r="76" spans="1:1">
      <c r="A76" s="9">
        <v>0.47446759259259258</v>
      </c>
    </row>
    <row r="77" spans="1:1">
      <c r="A77" s="9">
        <v>0.48857638888888894</v>
      </c>
    </row>
    <row r="78" spans="1:1">
      <c r="A78" s="9">
        <v>0.56658564814814816</v>
      </c>
    </row>
    <row r="79" spans="1:1">
      <c r="A79" s="9">
        <v>0.64601851851851855</v>
      </c>
    </row>
    <row r="80" spans="1:1">
      <c r="A80" s="8" t="s">
        <v>209</v>
      </c>
    </row>
    <row r="81" spans="1:1">
      <c r="A81" s="9">
        <v>0.57412037037037034</v>
      </c>
    </row>
    <row r="82" spans="1:1">
      <c r="A82" s="9">
        <v>0.57430555555555551</v>
      </c>
    </row>
    <row r="83" spans="1:1">
      <c r="A83" s="9">
        <v>0.57988425925925924</v>
      </c>
    </row>
    <row r="84" spans="1:1">
      <c r="A84" s="9">
        <v>0.61434027777777778</v>
      </c>
    </row>
    <row r="85" spans="1:1">
      <c r="A85" s="9">
        <v>0.63917824074074081</v>
      </c>
    </row>
    <row r="86" spans="1:1">
      <c r="A86" s="9">
        <v>0.676875</v>
      </c>
    </row>
    <row r="87" spans="1:1">
      <c r="A87" s="9">
        <v>0.67700231481481488</v>
      </c>
    </row>
    <row r="88" spans="1:1">
      <c r="A88" s="7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Основа нельзя изменять таблицу.</vt:lpstr>
      <vt:lpstr>Водитель</vt:lpstr>
      <vt:lpstr>Водитель табель время раб.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2014-01-16T07:57:20Z</dcterms:modified>
</cp:coreProperties>
</file>