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5" r:id="rId2"/>
  </sheets>
  <definedNames>
    <definedName name="zakazi.html?punkt_id_Veteranov_N67k2" localSheetId="0">Лист2!$A$1:$F$25</definedName>
  </definedNames>
  <calcPr calcId="125725"/>
</workbook>
</file>

<file path=xl/calcChain.xml><?xml version="1.0" encoding="utf-8"?>
<calcChain xmlns="http://schemas.openxmlformats.org/spreadsheetml/2006/main">
  <c r="B29" i="2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4" i="5"/>
</calcChain>
</file>

<file path=xl/connections.xml><?xml version="1.0" encoding="utf-8"?>
<connections xmlns="http://schemas.openxmlformats.org/spreadsheetml/2006/main">
  <connection id="1" name="Подключение" type="4" refreshedVersion="4" saveData="1">
    <webPr sourceData="1" parsePre="1" consecutive="1" xl2000="1" url="http://glavpunkt.ru/zakazi.html?punkt_id=Veteranov-N67k2"/>
  </connection>
</connections>
</file>

<file path=xl/sharedStrings.xml><?xml version="1.0" encoding="utf-8"?>
<sst xmlns="http://schemas.openxmlformats.org/spreadsheetml/2006/main" count="51" uniqueCount="35">
  <si>
    <t>Состояние заказов</t>
  </si>
  <si>
    <t>Номер</t>
  </si>
  <si>
    <t>Получатель</t>
  </si>
  <si>
    <t>К оплате</t>
  </si>
  <si>
    <t>Статус</t>
  </si>
  <si>
    <t>5700.00 руб.</t>
  </si>
  <si>
    <t xml:space="preserve">в пункте c 14.01 </t>
  </si>
  <si>
    <t>Максим</t>
  </si>
  <si>
    <t>7000.00 руб.</t>
  </si>
  <si>
    <t xml:space="preserve">в пункте c 13.01 </t>
  </si>
  <si>
    <t>16000.00 руб.</t>
  </si>
  <si>
    <t xml:space="preserve">выдан 14.01 </t>
  </si>
  <si>
    <t>8550.00 руб.</t>
  </si>
  <si>
    <t>27400.00 руб.</t>
  </si>
  <si>
    <t xml:space="preserve">выдан 13.01 </t>
  </si>
  <si>
    <t>18900.00 руб.</t>
  </si>
  <si>
    <t>Роман</t>
  </si>
  <si>
    <t>6800.00 руб.</t>
  </si>
  <si>
    <t>12650.00 руб.</t>
  </si>
  <si>
    <t>10600.00 руб.</t>
  </si>
  <si>
    <t>Владимир</t>
  </si>
  <si>
    <t>12900.00 руб.</t>
  </si>
  <si>
    <t>Игорь</t>
  </si>
  <si>
    <t>7700.00 руб.</t>
  </si>
  <si>
    <t>450.00 руб.</t>
  </si>
  <si>
    <t>Samsung C101 Galaxy Zoom Black Наида, отправить.... 356985</t>
  </si>
  <si>
    <t>Nokia Lumia 520 Black, 1, 5700, 5700 Даша,отправить... 359994051</t>
  </si>
  <si>
    <t xml:space="preserve">HTC Z715e Sensation XE Black уцененный, 1, 7000, 7000 Даша,отправить.. </t>
  </si>
  <si>
    <t xml:space="preserve">Sony Xperia Z C6603 Black, 1, 16000, 16000 Даша,списан с пр </t>
  </si>
  <si>
    <t xml:space="preserve">Samsung I9105 Galaxy S II Plus Chic White, 1, 8550, 8550 Наида, отправить... </t>
  </si>
  <si>
    <t>Nokia Lumia 925 Grey, 1, 13700, 13700 Nokia Lumia 925 Black, 1, 13700, 13700 Наташа: отправить 35671705</t>
  </si>
  <si>
    <t>Nokia Lumia 620 Yellow, 1, 6800, 6800 Наида, отправить... 35634</t>
  </si>
  <si>
    <t>Sony LT 25i Xperia V Black Даша,отправить 3551010</t>
  </si>
  <si>
    <t>Samsung I9300 Galaxy S III 16Gb Sapphire Black Наташа: отправить 359845</t>
  </si>
  <si>
    <t>Samsung i8190 Galaxy SIII mini 8Gb Sapphire Black, 1, 7700, 7700 Даша,отправить 359077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</si>
</sst>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zakazi.html?punkt_id=Veteranov-N67k2" backgroundRefres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17" workbookViewId="0">
      <selection activeCell="B29" sqref="B29:B49"/>
    </sheetView>
  </sheetViews>
  <sheetFormatPr defaultRowHeight="15"/>
  <cols>
    <col min="1" max="1" width="6" customWidth="1"/>
    <col min="2" max="2" width="81.140625" customWidth="1"/>
    <col min="3" max="3" width="41.28515625" bestFit="1" customWidth="1"/>
    <col min="4" max="4" width="14" bestFit="1" customWidth="1"/>
    <col min="5" max="5" width="21.85546875" bestFit="1" customWidth="1"/>
  </cols>
  <sheetData>
    <row r="1" spans="1:5">
      <c r="A1" t="s">
        <v>0</v>
      </c>
    </row>
    <row r="2" spans="1:5">
      <c r="B2" t="s">
        <v>1</v>
      </c>
      <c r="C2" t="s">
        <v>2</v>
      </c>
      <c r="D2" t="s">
        <v>3</v>
      </c>
      <c r="E2" t="s">
        <v>4</v>
      </c>
    </row>
    <row r="3" spans="1:5">
      <c r="B3">
        <v>1</v>
      </c>
      <c r="C3" t="s">
        <v>7</v>
      </c>
      <c r="D3" t="s">
        <v>5</v>
      </c>
      <c r="E3" t="s">
        <v>6</v>
      </c>
    </row>
    <row r="4" spans="1:5">
      <c r="B4" t="s">
        <v>26</v>
      </c>
    </row>
    <row r="5" spans="1:5">
      <c r="B5">
        <v>2</v>
      </c>
      <c r="C5" t="s">
        <v>7</v>
      </c>
      <c r="D5" t="s">
        <v>8</v>
      </c>
      <c r="E5" t="s">
        <v>9</v>
      </c>
    </row>
    <row r="6" spans="1:5">
      <c r="B6" t="s">
        <v>27</v>
      </c>
    </row>
    <row r="7" spans="1:5">
      <c r="B7">
        <v>3</v>
      </c>
      <c r="C7" t="s">
        <v>7</v>
      </c>
      <c r="D7" t="s">
        <v>10</v>
      </c>
      <c r="E7" t="s">
        <v>11</v>
      </c>
    </row>
    <row r="8" spans="1:5">
      <c r="B8" t="s">
        <v>28</v>
      </c>
    </row>
    <row r="9" spans="1:5">
      <c r="B9">
        <v>4</v>
      </c>
      <c r="C9" t="s">
        <v>7</v>
      </c>
      <c r="D9" t="s">
        <v>12</v>
      </c>
      <c r="E9" t="s">
        <v>11</v>
      </c>
    </row>
    <row r="10" spans="1:5">
      <c r="B10" t="s">
        <v>29</v>
      </c>
    </row>
    <row r="11" spans="1:5">
      <c r="B11">
        <v>5</v>
      </c>
      <c r="C11" t="s">
        <v>7</v>
      </c>
      <c r="D11" t="s">
        <v>13</v>
      </c>
      <c r="E11" t="s">
        <v>14</v>
      </c>
    </row>
    <row r="12" spans="1:5">
      <c r="B12" t="s">
        <v>30</v>
      </c>
    </row>
    <row r="13" spans="1:5">
      <c r="B13">
        <v>6</v>
      </c>
      <c r="C13" t="s">
        <v>7</v>
      </c>
      <c r="D13" t="s">
        <v>15</v>
      </c>
      <c r="E13" t="s">
        <v>14</v>
      </c>
    </row>
    <row r="15" spans="1:5">
      <c r="B15">
        <v>7</v>
      </c>
      <c r="C15" t="s">
        <v>16</v>
      </c>
      <c r="D15" t="s">
        <v>17</v>
      </c>
      <c r="E15" t="s">
        <v>14</v>
      </c>
    </row>
    <row r="16" spans="1:5">
      <c r="B16" t="s">
        <v>31</v>
      </c>
    </row>
    <row r="17" spans="2:5">
      <c r="B17">
        <v>8</v>
      </c>
      <c r="C17" t="s">
        <v>7</v>
      </c>
      <c r="D17" t="s">
        <v>18</v>
      </c>
      <c r="E17" t="s">
        <v>14</v>
      </c>
    </row>
    <row r="18" spans="2:5">
      <c r="B18" t="s">
        <v>25</v>
      </c>
    </row>
    <row r="19" spans="2:5">
      <c r="B19">
        <v>9</v>
      </c>
      <c r="C19" t="s">
        <v>7</v>
      </c>
      <c r="D19" t="s">
        <v>19</v>
      </c>
      <c r="E19" t="s">
        <v>14</v>
      </c>
    </row>
    <row r="20" spans="2:5">
      <c r="B20" t="s">
        <v>32</v>
      </c>
    </row>
    <row r="21" spans="2:5">
      <c r="B21">
        <v>10</v>
      </c>
      <c r="C21" t="s">
        <v>20</v>
      </c>
      <c r="D21" t="s">
        <v>21</v>
      </c>
      <c r="E21" t="s">
        <v>14</v>
      </c>
    </row>
    <row r="22" spans="2:5">
      <c r="B22" t="s">
        <v>33</v>
      </c>
    </row>
    <row r="23" spans="2:5">
      <c r="B23">
        <v>11</v>
      </c>
      <c r="C23" t="s">
        <v>22</v>
      </c>
      <c r="D23" t="s">
        <v>23</v>
      </c>
      <c r="E23" t="s">
        <v>14</v>
      </c>
    </row>
    <row r="24" spans="2:5">
      <c r="B24" t="s">
        <v>34</v>
      </c>
    </row>
    <row r="25" spans="2:5">
      <c r="B25">
        <v>12</v>
      </c>
      <c r="C25" t="s">
        <v>7</v>
      </c>
      <c r="D25" t="s">
        <v>24</v>
      </c>
      <c r="E25" t="s">
        <v>14</v>
      </c>
    </row>
    <row r="29" spans="2:5">
      <c r="B29" t="str">
        <f>IFERROR(IFERROR(MID(B4,1,SEARCH(",",B4)-1),MID(B4,1,SEARCH(":",B4)-1)),"")</f>
        <v>Nokia Lumia 520 Black</v>
      </c>
    </row>
    <row r="30" spans="2:5">
      <c r="B30" t="str">
        <f t="shared" ref="B30:B50" si="0">IFERROR(IFERROR(MID(B5,1,SEARCH(",",B5)-1),MID(B5,1,SEARCH(":",B5)-1)),"")</f>
        <v/>
      </c>
    </row>
    <row r="31" spans="2:5">
      <c r="B31" t="str">
        <f t="shared" si="0"/>
        <v>HTC Z715e Sensation XE Black уцененный</v>
      </c>
    </row>
    <row r="32" spans="2:5">
      <c r="B32" t="str">
        <f t="shared" si="0"/>
        <v/>
      </c>
    </row>
    <row r="33" spans="2:3">
      <c r="B33" t="str">
        <f t="shared" si="0"/>
        <v>Sony Xperia Z C6603 Black</v>
      </c>
      <c r="C33" s="1"/>
    </row>
    <row r="34" spans="2:3">
      <c r="B34" t="str">
        <f t="shared" si="0"/>
        <v/>
      </c>
    </row>
    <row r="35" spans="2:3">
      <c r="B35" t="str">
        <f t="shared" si="0"/>
        <v>Samsung I9105 Galaxy S II Plus Chic White</v>
      </c>
    </row>
    <row r="36" spans="2:3">
      <c r="B36" t="str">
        <f t="shared" si="0"/>
        <v/>
      </c>
    </row>
    <row r="37" spans="2:3">
      <c r="B37" t="str">
        <f t="shared" si="0"/>
        <v>Nokia Lumia 925 Grey</v>
      </c>
    </row>
    <row r="38" spans="2:3">
      <c r="B38" t="str">
        <f t="shared" si="0"/>
        <v/>
      </c>
    </row>
    <row r="39" spans="2:3">
      <c r="B39" t="str">
        <f t="shared" si="0"/>
        <v/>
      </c>
    </row>
    <row r="40" spans="2:3">
      <c r="B40" t="str">
        <f t="shared" si="0"/>
        <v/>
      </c>
    </row>
    <row r="41" spans="2:3">
      <c r="B41" t="str">
        <f t="shared" si="0"/>
        <v>Nokia Lumia 620 Yellow</v>
      </c>
    </row>
    <row r="42" spans="2:3">
      <c r="B42" t="str">
        <f t="shared" si="0"/>
        <v/>
      </c>
    </row>
    <row r="43" spans="2:3">
      <c r="B43" t="str">
        <f t="shared" si="0"/>
        <v>Samsung C101 Galaxy Zoom Black Наида</v>
      </c>
    </row>
    <row r="44" spans="2:3">
      <c r="B44" t="str">
        <f t="shared" si="0"/>
        <v/>
      </c>
    </row>
    <row r="45" spans="2:3">
      <c r="B45" t="str">
        <f t="shared" si="0"/>
        <v>Sony LT 25i Xperia V Black Даша</v>
      </c>
    </row>
    <row r="46" spans="2:3">
      <c r="B46" t="str">
        <f t="shared" si="0"/>
        <v/>
      </c>
    </row>
    <row r="47" spans="2:3">
      <c r="B47" t="str">
        <f t="shared" si="0"/>
        <v>Samsung I9300 Galaxy S III 16Gb Sapphire Black Наташа</v>
      </c>
    </row>
    <row r="48" spans="2:3">
      <c r="B48" t="str">
        <f t="shared" si="0"/>
        <v/>
      </c>
    </row>
    <row r="49" spans="2:2">
      <c r="B49" t="str">
        <f t="shared" si="0"/>
        <v>Samsung i8190 Galaxy SIII mini 8Gb Sapphire Black</v>
      </c>
    </row>
    <row r="50" spans="2:2">
      <c r="B50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"/>
  <sheetViews>
    <sheetView workbookViewId="0">
      <selection activeCell="B21" sqref="B21"/>
    </sheetView>
  </sheetViews>
  <sheetFormatPr defaultRowHeight="15"/>
  <cols>
    <col min="2" max="2" width="32.5703125" customWidth="1"/>
  </cols>
  <sheetData>
    <row r="4" spans="2:2">
      <c r="B4" t="str">
        <f>Лист2!B4</f>
        <v>Nokia Lumia 520 Black, 1, 5700, 5700 Даша,отправить... 359994051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Лист2!zakazi.html?punkt_id_Veteranov_N67k2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2014-01-15T09:48:01Z</dcterms:modified>
</cp:coreProperties>
</file>