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9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Лист1!$V$2:$V$30</definedName>
    <definedName name="_xlnm.Extract" localSheetId="0">Лист1!$X$3</definedName>
  </definedNames>
  <calcPr calcId="152511"/>
</workbook>
</file>

<file path=xl/calcChain.xml><?xml version="1.0" encoding="utf-8"?>
<calcChain xmlns="http://schemas.openxmlformats.org/spreadsheetml/2006/main">
  <c r="B5" i="1" l="1"/>
  <c r="J5" i="1"/>
  <c r="R5" i="1"/>
  <c r="I6" i="1"/>
  <c r="Q6" i="1"/>
  <c r="H7" i="1"/>
  <c r="P7" i="1"/>
  <c r="G8" i="1"/>
  <c r="O8" i="1"/>
  <c r="F9" i="1"/>
  <c r="N9" i="1"/>
  <c r="E10" i="1"/>
  <c r="M10" i="1"/>
  <c r="D11" i="1"/>
  <c r="L11" i="1"/>
  <c r="C12" i="1"/>
  <c r="K12" i="1"/>
  <c r="B13" i="1"/>
  <c r="J13" i="1"/>
  <c r="R13" i="1"/>
  <c r="I14" i="1"/>
  <c r="Q14" i="1"/>
  <c r="H15" i="1"/>
  <c r="P15" i="1"/>
  <c r="G16" i="1"/>
  <c r="O16" i="1"/>
  <c r="F17" i="1"/>
  <c r="N17" i="1"/>
  <c r="E18" i="1"/>
  <c r="M18" i="1"/>
  <c r="D19" i="1"/>
  <c r="L19" i="1"/>
  <c r="C20" i="1"/>
  <c r="K20" i="1"/>
  <c r="C4" i="1"/>
  <c r="K4" i="1"/>
  <c r="B4" i="1"/>
  <c r="K5" i="1"/>
  <c r="J6" i="1"/>
  <c r="I7" i="1"/>
  <c r="H8" i="1"/>
  <c r="P8" i="1"/>
  <c r="O9" i="1"/>
  <c r="N10" i="1"/>
  <c r="E11" i="1"/>
  <c r="D12" i="1"/>
  <c r="C13" i="1"/>
  <c r="B14" i="1"/>
  <c r="J14" i="1"/>
  <c r="I15" i="1"/>
  <c r="H16" i="1"/>
  <c r="P16" i="1"/>
  <c r="O17" i="1"/>
  <c r="N18" i="1"/>
  <c r="E19" i="1"/>
  <c r="D20" i="1"/>
  <c r="D4" i="1"/>
  <c r="Q10" i="1"/>
  <c r="O12" i="1"/>
  <c r="E14" i="1"/>
  <c r="D15" i="1"/>
  <c r="C16" i="1"/>
  <c r="B17" i="1"/>
  <c r="R17" i="1"/>
  <c r="Q18" i="1"/>
  <c r="P19" i="1"/>
  <c r="O20" i="1"/>
  <c r="O4" i="1"/>
  <c r="O5" i="1"/>
  <c r="N6" i="1"/>
  <c r="M7" i="1"/>
  <c r="L8" i="1"/>
  <c r="K9" i="1"/>
  <c r="J10" i="1"/>
  <c r="I11" i="1"/>
  <c r="H12" i="1"/>
  <c r="G13" i="1"/>
  <c r="F14" i="1"/>
  <c r="E15" i="1"/>
  <c r="D16" i="1"/>
  <c r="C17" i="1"/>
  <c r="B18" i="1"/>
  <c r="R18" i="1"/>
  <c r="Q19" i="1"/>
  <c r="C5" i="1"/>
  <c r="B6" i="1"/>
  <c r="R6" i="1"/>
  <c r="Q7" i="1"/>
  <c r="G9" i="1"/>
  <c r="F10" i="1"/>
  <c r="M11" i="1"/>
  <c r="L12" i="1"/>
  <c r="K13" i="1"/>
  <c r="R14" i="1"/>
  <c r="Q15" i="1"/>
  <c r="G17" i="1"/>
  <c r="F18" i="1"/>
  <c r="M19" i="1"/>
  <c r="L20" i="1"/>
  <c r="L4" i="1"/>
  <c r="F5" i="1"/>
  <c r="N5" i="1"/>
  <c r="E6" i="1"/>
  <c r="M6" i="1"/>
  <c r="D7" i="1"/>
  <c r="L7" i="1"/>
  <c r="C8" i="1"/>
  <c r="K8" i="1"/>
  <c r="B9" i="1"/>
  <c r="J9" i="1"/>
  <c r="R9" i="1"/>
  <c r="I10" i="1"/>
  <c r="H11" i="1"/>
  <c r="P11" i="1"/>
  <c r="G12" i="1"/>
  <c r="F13" i="1"/>
  <c r="N13" i="1"/>
  <c r="M14" i="1"/>
  <c r="L15" i="1"/>
  <c r="K16" i="1"/>
  <c r="J17" i="1"/>
  <c r="I18" i="1"/>
  <c r="H19" i="1"/>
  <c r="G20" i="1"/>
  <c r="G4" i="1"/>
  <c r="G5" i="1"/>
  <c r="F6" i="1"/>
  <c r="E7" i="1"/>
  <c r="D8" i="1"/>
  <c r="C9" i="1"/>
  <c r="B10" i="1"/>
  <c r="R10" i="1"/>
  <c r="Q11" i="1"/>
  <c r="P12" i="1"/>
  <c r="O13" i="1"/>
  <c r="N14" i="1"/>
  <c r="M15" i="1"/>
  <c r="L16" i="1"/>
  <c r="K17" i="1"/>
  <c r="J18" i="1"/>
  <c r="I19" i="1"/>
  <c r="H20" i="1"/>
  <c r="D5" i="1"/>
  <c r="L5" i="1"/>
  <c r="C6" i="1"/>
  <c r="K6" i="1"/>
  <c r="B7" i="1"/>
  <c r="J7" i="1"/>
  <c r="R7" i="1"/>
  <c r="I8" i="1"/>
  <c r="Q8" i="1"/>
  <c r="H9" i="1"/>
  <c r="P9" i="1"/>
  <c r="G10" i="1"/>
  <c r="O10" i="1"/>
  <c r="F11" i="1"/>
  <c r="N11" i="1"/>
  <c r="E12" i="1"/>
  <c r="M12" i="1"/>
  <c r="D13" i="1"/>
  <c r="L13" i="1"/>
  <c r="C14" i="1"/>
  <c r="K14" i="1"/>
  <c r="B15" i="1"/>
  <c r="J15" i="1"/>
  <c r="R15" i="1"/>
  <c r="I16" i="1"/>
  <c r="Q16" i="1"/>
  <c r="H17" i="1"/>
  <c r="P17" i="1"/>
  <c r="G18" i="1"/>
  <c r="O18" i="1"/>
  <c r="F19" i="1"/>
  <c r="N19" i="1"/>
  <c r="E20" i="1"/>
  <c r="M20" i="1"/>
  <c r="E4" i="1"/>
  <c r="M4" i="1"/>
  <c r="E5" i="1"/>
  <c r="M5" i="1"/>
  <c r="D6" i="1"/>
  <c r="L6" i="1"/>
  <c r="C7" i="1"/>
  <c r="K7" i="1"/>
  <c r="B8" i="1"/>
  <c r="J8" i="1"/>
  <c r="R8" i="1"/>
  <c r="I9" i="1"/>
  <c r="Q9" i="1"/>
  <c r="H10" i="1"/>
  <c r="P10" i="1"/>
  <c r="G11" i="1"/>
  <c r="O11" i="1"/>
  <c r="F12" i="1"/>
  <c r="N12" i="1"/>
  <c r="E13" i="1"/>
  <c r="M13" i="1"/>
  <c r="D14" i="1"/>
  <c r="L14" i="1"/>
  <c r="C15" i="1"/>
  <c r="K15" i="1"/>
  <c r="B16" i="1"/>
  <c r="J16" i="1"/>
  <c r="R16" i="1"/>
  <c r="I17" i="1"/>
  <c r="Q17" i="1"/>
  <c r="H18" i="1"/>
  <c r="P18" i="1"/>
  <c r="G19" i="1"/>
  <c r="O19" i="1"/>
  <c r="F20" i="1"/>
  <c r="N20" i="1"/>
  <c r="F4" i="1"/>
  <c r="N4" i="1"/>
  <c r="H5" i="1"/>
  <c r="F7" i="1"/>
  <c r="D9" i="1"/>
  <c r="B11" i="1"/>
  <c r="Q12" i="1"/>
  <c r="O14" i="1"/>
  <c r="M16" i="1"/>
  <c r="K18" i="1"/>
  <c r="I20" i="1"/>
  <c r="P4" i="1"/>
  <c r="E8" i="1"/>
  <c r="R11" i="1"/>
  <c r="N15" i="1"/>
  <c r="J19" i="1"/>
  <c r="H6" i="1"/>
  <c r="D10" i="1"/>
  <c r="Q13" i="1"/>
  <c r="M17" i="1"/>
  <c r="H4" i="1"/>
  <c r="M8" i="1"/>
  <c r="I12" i="1"/>
  <c r="E16" i="1"/>
  <c r="I4" i="1"/>
  <c r="P6" i="1"/>
  <c r="H14" i="1"/>
  <c r="B20" i="1"/>
  <c r="I5" i="1"/>
  <c r="G7" i="1"/>
  <c r="E9" i="1"/>
  <c r="C11" i="1"/>
  <c r="R12" i="1"/>
  <c r="P14" i="1"/>
  <c r="N16" i="1"/>
  <c r="L18" i="1"/>
  <c r="J20" i="1"/>
  <c r="Q4" i="1"/>
  <c r="G6" i="1"/>
  <c r="C10" i="1"/>
  <c r="P13" i="1"/>
  <c r="L17" i="1"/>
  <c r="R20" i="1"/>
  <c r="F8" i="1"/>
  <c r="B12" i="1"/>
  <c r="O15" i="1"/>
  <c r="K19" i="1"/>
  <c r="O6" i="1"/>
  <c r="K10" i="1"/>
  <c r="G14" i="1"/>
  <c r="R19" i="1"/>
  <c r="N8" i="1"/>
  <c r="J12" i="1"/>
  <c r="F16" i="1"/>
  <c r="J4" i="1"/>
  <c r="P5" i="1"/>
  <c r="N7" i="1"/>
  <c r="L9" i="1"/>
  <c r="J11" i="1"/>
  <c r="H13" i="1"/>
  <c r="F15" i="1"/>
  <c r="D17" i="1"/>
  <c r="B19" i="1"/>
  <c r="P20" i="1"/>
  <c r="R4" i="1"/>
  <c r="Q5" i="1"/>
  <c r="O7" i="1"/>
  <c r="M9" i="1"/>
  <c r="K11" i="1"/>
  <c r="I13" i="1"/>
  <c r="G15" i="1"/>
  <c r="E17" i="1"/>
  <c r="C19" i="1"/>
  <c r="Q20" i="1"/>
  <c r="C18" i="1"/>
  <c r="L10" i="1"/>
  <c r="D18" i="1"/>
</calcChain>
</file>

<file path=xl/sharedStrings.xml><?xml version="1.0" encoding="utf-8"?>
<sst xmlns="http://schemas.openxmlformats.org/spreadsheetml/2006/main" count="27" uniqueCount="25">
  <si>
    <t>Дата отгрузки</t>
  </si>
  <si>
    <t>Дата приб.</t>
  </si>
  <si>
    <t>Станция отправления</t>
  </si>
  <si>
    <t>№ вагона</t>
  </si>
  <si>
    <t>Накладная</t>
  </si>
  <si>
    <t>Груз заявл.</t>
  </si>
  <si>
    <t>Вес по док.</t>
  </si>
  <si>
    <t>Вес ФУ</t>
  </si>
  <si>
    <t>Вес УПП</t>
  </si>
  <si>
    <t>Поставщик</t>
  </si>
  <si>
    <t>№ акта</t>
  </si>
  <si>
    <t>Вес предварит.</t>
  </si>
  <si>
    <t>Вес по акту</t>
  </si>
  <si>
    <t>Примечания</t>
  </si>
  <si>
    <t>Доп.засор</t>
  </si>
  <si>
    <t>Груз факт. принятый</t>
  </si>
  <si>
    <t>Оперативный реестр</t>
  </si>
  <si>
    <t>ОМК</t>
  </si>
  <si>
    <t>УВМ</t>
  </si>
  <si>
    <t>МЕТМАРКЕТ</t>
  </si>
  <si>
    <t>ПРАЙМ</t>
  </si>
  <si>
    <t>МЗК</t>
  </si>
  <si>
    <t>МЕТАЛЛ-СЕРВИС</t>
  </si>
  <si>
    <t>ХЕТЕК-ВОРОНЕЖ</t>
  </si>
  <si>
    <t>&lt;-Выбрать поставщика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</si>
</sst>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8.5"/>
      <name val="Arial"/>
      <family val="2"/>
      <charset val="204"/>
    </font>
    <font>
      <sz val="8"/>
      <color indexed="16"/>
      <name val="MS Sans Serif"/>
      <family val="2"/>
      <charset val="204"/>
    </font>
    <font>
      <sz val="8"/>
      <color indexed="10"/>
      <name val="MS Sans Serif"/>
      <family val="2"/>
      <charset val="204"/>
    </font>
    <font>
      <sz val="8"/>
      <color rgb="FF0070C0"/>
      <name val="MS Sans Serif"/>
      <family val="2"/>
      <charset val="204"/>
    </font>
    <font>
      <sz val="8"/>
      <color theme="9" tint="-0.499984740745262"/>
      <name val="MS Sans Serif"/>
      <family val="2"/>
      <charset val="204"/>
    </font>
    <font>
      <b/>
      <sz val="8.5"/>
      <name val="Arial"/>
      <family val="2"/>
      <charset val="204"/>
    </font>
    <font>
      <b/>
      <sz val="8.5"/>
      <color indexed="8"/>
      <name val="MS Sans Serif"/>
      <family val="2"/>
      <charset val="204"/>
    </font>
    <font>
      <b/>
      <sz val="8.5"/>
      <name val="MS Sans Serif"/>
      <family val="2"/>
      <charset val="204"/>
    </font>
    <font>
      <b/>
      <i/>
      <sz val="12"/>
      <color rgb="FF0070C0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8"/>
      <color theme="1"/>
      <name val="MS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1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2" borderId="2" xfId="0" applyFill="1" applyBorder="1"/>
    <xf numFmtId="0" fontId="6" fillId="2" borderId="3" xfId="0" applyFont="1" applyFill="1" applyBorder="1"/>
    <xf numFmtId="0" fontId="7" fillId="2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1" fillId="2" borderId="7" xfId="0" applyFont="1" applyFill="1" applyBorder="1"/>
    <xf numFmtId="0" fontId="7" fillId="2" borderId="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 vertical="distributed"/>
    </xf>
    <xf numFmtId="0" fontId="10" fillId="0" borderId="0" xfId="0" applyFont="1"/>
    <xf numFmtId="0" fontId="12" fillId="0" borderId="9" xfId="1" applyFont="1" applyFill="1" applyBorder="1" applyAlignment="1">
      <alignment horizontal="left"/>
    </xf>
    <xf numFmtId="0" fontId="0" fillId="3" borderId="0" xfId="0" applyFill="1"/>
    <xf numFmtId="14" fontId="13" fillId="0" borderId="9" xfId="1" applyNumberFormat="1" applyFont="1" applyFill="1" applyBorder="1"/>
    <xf numFmtId="0" fontId="14" fillId="0" borderId="9" xfId="1" applyFont="1" applyFill="1" applyBorder="1" applyAlignment="1">
      <alignment horizontal="left"/>
    </xf>
    <xf numFmtId="0" fontId="14" fillId="0" borderId="9" xfId="1" applyNumberFormat="1" applyFont="1" applyFill="1" applyBorder="1" applyAlignment="1">
      <alignment horizontal="center"/>
    </xf>
    <xf numFmtId="0" fontId="14" fillId="0" borderId="9" xfId="1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11281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>
            <v>41615</v>
          </cell>
          <cell r="B3" t="str">
            <v>27.12.2013 3:23:00</v>
          </cell>
          <cell r="C3" t="str">
            <v xml:space="preserve">МЫТИЩИ                                                      </v>
          </cell>
          <cell r="D3">
            <v>60218781</v>
          </cell>
          <cell r="E3" t="str">
            <v>ЭЕ080445</v>
          </cell>
          <cell r="F3" t="str">
            <v>ЛОМ 3АН</v>
          </cell>
          <cell r="G3" t="str">
            <v>3АН1</v>
          </cell>
          <cell r="H3">
            <v>61.03</v>
          </cell>
          <cell r="I3">
            <v>60.86</v>
          </cell>
          <cell r="J3">
            <v>60.8</v>
          </cell>
          <cell r="K3">
            <v>-0.23</v>
          </cell>
          <cell r="L3" t="str">
            <v>ОМК</v>
          </cell>
          <cell r="N3">
            <v>61</v>
          </cell>
          <cell r="O3">
            <v>1</v>
          </cell>
          <cell r="P3">
            <v>58.98</v>
          </cell>
          <cell r="T3">
            <v>0</v>
          </cell>
        </row>
        <row r="4">
          <cell r="A4">
            <v>41615</v>
          </cell>
          <cell r="B4" t="str">
            <v>27.12.2013 3:23:00</v>
          </cell>
          <cell r="C4" t="str">
            <v xml:space="preserve">МЫТИЩИ                                                      </v>
          </cell>
          <cell r="D4">
            <v>61827572</v>
          </cell>
          <cell r="E4" t="str">
            <v>ЭЕ080445</v>
          </cell>
          <cell r="F4" t="str">
            <v>ЛОМ 3АН</v>
          </cell>
          <cell r="G4" t="str">
            <v>3АН1</v>
          </cell>
          <cell r="H4">
            <v>60.7</v>
          </cell>
          <cell r="I4">
            <v>60.54</v>
          </cell>
          <cell r="J4">
            <v>60.14</v>
          </cell>
          <cell r="K4">
            <v>-0.56000000000000005</v>
          </cell>
          <cell r="L4" t="str">
            <v>ОМК</v>
          </cell>
          <cell r="N4">
            <v>60.02</v>
          </cell>
          <cell r="O4">
            <v>2</v>
          </cell>
          <cell r="P4">
            <v>58.23</v>
          </cell>
          <cell r="T4">
            <v>0</v>
          </cell>
        </row>
        <row r="5">
          <cell r="A5">
            <v>41627</v>
          </cell>
          <cell r="B5" t="str">
            <v>28.12.2013 17:22:00</v>
          </cell>
          <cell r="C5" t="str">
            <v xml:space="preserve">ЛИХОБОРЫ                                                    </v>
          </cell>
          <cell r="D5">
            <v>61715884</v>
          </cell>
          <cell r="E5" t="str">
            <v>эе920737</v>
          </cell>
          <cell r="F5" t="str">
            <v>ЛОМ</v>
          </cell>
          <cell r="G5" t="str">
            <v>3АЭ</v>
          </cell>
          <cell r="H5">
            <v>55.1</v>
          </cell>
          <cell r="I5">
            <v>51.98</v>
          </cell>
          <cell r="J5">
            <v>51.36</v>
          </cell>
          <cell r="K5">
            <v>-3.74</v>
          </cell>
          <cell r="L5" t="str">
            <v>УВМ</v>
          </cell>
          <cell r="N5">
            <v>51.7</v>
          </cell>
          <cell r="O5">
            <v>19</v>
          </cell>
          <cell r="P5">
            <v>50.14</v>
          </cell>
          <cell r="T5">
            <v>1</v>
          </cell>
        </row>
        <row r="6">
          <cell r="A6">
            <v>41632</v>
          </cell>
          <cell r="B6" t="str">
            <v>28.12.2013 17:22:00</v>
          </cell>
          <cell r="C6" t="str">
            <v xml:space="preserve">ВОЛОКОНОВКА                                                 </v>
          </cell>
          <cell r="D6">
            <v>61788501</v>
          </cell>
          <cell r="E6" t="str">
            <v>эе915599</v>
          </cell>
          <cell r="F6" t="str">
            <v>ЛОМ</v>
          </cell>
          <cell r="G6" t="str">
            <v>17А</v>
          </cell>
          <cell r="H6">
            <v>58.4</v>
          </cell>
          <cell r="I6">
            <v>60.2</v>
          </cell>
          <cell r="J6">
            <v>59.56</v>
          </cell>
          <cell r="K6">
            <v>1.1599999999999999</v>
          </cell>
          <cell r="L6" t="str">
            <v>МЕТМАРКЕТ</v>
          </cell>
          <cell r="N6">
            <v>60.3</v>
          </cell>
          <cell r="O6">
            <v>20</v>
          </cell>
          <cell r="P6">
            <v>57.9</v>
          </cell>
          <cell r="T6">
            <v>1</v>
          </cell>
        </row>
        <row r="7">
          <cell r="A7">
            <v>41627</v>
          </cell>
          <cell r="B7" t="str">
            <v>28.12.2013 4:06:00</v>
          </cell>
          <cell r="C7" t="str">
            <v xml:space="preserve">ПРАВЫЙ БЕРЕГ                                                </v>
          </cell>
          <cell r="D7">
            <v>66378761</v>
          </cell>
          <cell r="E7" t="str">
            <v>ЭЕ 579101</v>
          </cell>
          <cell r="F7" t="str">
            <v>ЛОМ</v>
          </cell>
          <cell r="G7" t="str">
            <v>12А</v>
          </cell>
          <cell r="H7">
            <v>62</v>
          </cell>
          <cell r="I7">
            <v>61.28</v>
          </cell>
          <cell r="J7">
            <v>61.48</v>
          </cell>
          <cell r="K7">
            <v>-0.52</v>
          </cell>
          <cell r="L7" t="str">
            <v>ПРАЙМ</v>
          </cell>
          <cell r="N7">
            <v>61.3</v>
          </cell>
          <cell r="O7">
            <v>3</v>
          </cell>
          <cell r="P7">
            <v>59.74</v>
          </cell>
          <cell r="T7">
            <v>1</v>
          </cell>
        </row>
        <row r="8">
          <cell r="A8">
            <v>41628</v>
          </cell>
          <cell r="B8" t="str">
            <v>28.12.2013 4:06:00</v>
          </cell>
          <cell r="C8" t="str">
            <v xml:space="preserve">САРАНСК                                                     </v>
          </cell>
          <cell r="D8">
            <v>61465654</v>
          </cell>
          <cell r="E8" t="str">
            <v>ЭЕ 616398</v>
          </cell>
          <cell r="F8" t="str">
            <v>ЛОМ</v>
          </cell>
          <cell r="G8" t="str">
            <v>3АН1</v>
          </cell>
          <cell r="H8">
            <v>65.2</v>
          </cell>
          <cell r="I8">
            <v>61.82</v>
          </cell>
          <cell r="J8">
            <v>62.08</v>
          </cell>
          <cell r="K8">
            <v>-3.12</v>
          </cell>
          <cell r="L8" t="str">
            <v>МЗК</v>
          </cell>
          <cell r="N8">
            <v>62.1</v>
          </cell>
          <cell r="O8">
            <v>4</v>
          </cell>
          <cell r="P8">
            <v>60.37</v>
          </cell>
          <cell r="T8">
            <v>1</v>
          </cell>
        </row>
        <row r="9">
          <cell r="A9">
            <v>41628</v>
          </cell>
          <cell r="B9" t="str">
            <v>28.12.2013 4:06:00</v>
          </cell>
          <cell r="C9" t="str">
            <v xml:space="preserve">САРАНСК                                                     </v>
          </cell>
          <cell r="D9">
            <v>61467122</v>
          </cell>
          <cell r="E9" t="str">
            <v>ЭЕ 615972</v>
          </cell>
          <cell r="F9" t="str">
            <v>ЛОМ</v>
          </cell>
          <cell r="G9" t="str">
            <v>3АН1</v>
          </cell>
          <cell r="H9">
            <v>67.099999999999994</v>
          </cell>
          <cell r="I9">
            <v>64.959999999999994</v>
          </cell>
          <cell r="J9">
            <v>64.94</v>
          </cell>
          <cell r="K9">
            <v>-2.16</v>
          </cell>
          <cell r="L9" t="str">
            <v>МЗК</v>
          </cell>
          <cell r="N9">
            <v>64.900000000000006</v>
          </cell>
          <cell r="O9">
            <v>5</v>
          </cell>
          <cell r="P9">
            <v>63.29</v>
          </cell>
          <cell r="T9">
            <v>1</v>
          </cell>
        </row>
        <row r="10">
          <cell r="A10">
            <v>41628</v>
          </cell>
          <cell r="B10" t="str">
            <v>28.12.2013 4:06:00</v>
          </cell>
          <cell r="C10" t="str">
            <v xml:space="preserve">ГРИВНО                                                      </v>
          </cell>
          <cell r="D10">
            <v>53492153</v>
          </cell>
          <cell r="E10" t="str">
            <v>ЭЕ 624341</v>
          </cell>
          <cell r="F10" t="str">
            <v>ЛОМ</v>
          </cell>
          <cell r="G10" t="str">
            <v>17А</v>
          </cell>
          <cell r="H10">
            <v>68.75</v>
          </cell>
          <cell r="I10">
            <v>70.34</v>
          </cell>
          <cell r="J10">
            <v>69.680000000000007</v>
          </cell>
          <cell r="K10">
            <v>0.93</v>
          </cell>
          <cell r="L10" t="str">
            <v>УВМ</v>
          </cell>
          <cell r="N10">
            <v>68.8</v>
          </cell>
          <cell r="O10">
            <v>6</v>
          </cell>
          <cell r="P10">
            <v>67.84</v>
          </cell>
          <cell r="T10">
            <v>2</v>
          </cell>
        </row>
        <row r="11">
          <cell r="A11">
            <v>41629</v>
          </cell>
          <cell r="B11" t="str">
            <v>28.12.2013 4:06:00</v>
          </cell>
          <cell r="C11" t="str">
            <v xml:space="preserve">ПРАВЫЙ БЕРЕГ                                                </v>
          </cell>
          <cell r="D11">
            <v>55032411</v>
          </cell>
          <cell r="E11" t="str">
            <v>ЭЕ 638617</v>
          </cell>
          <cell r="F11" t="str">
            <v>ЛОМ</v>
          </cell>
          <cell r="G11" t="str">
            <v>3АЭ</v>
          </cell>
          <cell r="H11">
            <v>69.45</v>
          </cell>
          <cell r="I11">
            <v>68.66</v>
          </cell>
          <cell r="J11">
            <v>68.959999999999994</v>
          </cell>
          <cell r="K11">
            <v>-0.49</v>
          </cell>
          <cell r="L11" t="str">
            <v>МЕТАЛЛ-СЕРВИС</v>
          </cell>
          <cell r="N11">
            <v>68.5</v>
          </cell>
          <cell r="O11">
            <v>7</v>
          </cell>
          <cell r="P11">
            <v>67.27</v>
          </cell>
          <cell r="T11">
            <v>2</v>
          </cell>
        </row>
        <row r="12">
          <cell r="A12">
            <v>41630</v>
          </cell>
          <cell r="B12" t="str">
            <v>28.12.2013 4:06:00</v>
          </cell>
          <cell r="C12" t="str">
            <v xml:space="preserve">ПРИДАЧА                                                     </v>
          </cell>
          <cell r="D12">
            <v>56480841</v>
          </cell>
          <cell r="E12" t="str">
            <v>ЭЕ 680607</v>
          </cell>
          <cell r="F12" t="str">
            <v>ЛОМ</v>
          </cell>
          <cell r="G12" t="str">
            <v>3АН1</v>
          </cell>
          <cell r="H12">
            <v>69.3</v>
          </cell>
          <cell r="I12">
            <v>69.040000000000006</v>
          </cell>
          <cell r="J12">
            <v>69.2</v>
          </cell>
          <cell r="K12">
            <v>-0.1</v>
          </cell>
          <cell r="L12" t="str">
            <v>ХЕТЕК-ВОРОНЕЖ</v>
          </cell>
          <cell r="N12">
            <v>68.900000000000006</v>
          </cell>
          <cell r="O12">
            <v>8</v>
          </cell>
          <cell r="P12">
            <v>67.17</v>
          </cell>
          <cell r="T12">
            <v>2</v>
          </cell>
        </row>
        <row r="13">
          <cell r="A13">
            <v>41630</v>
          </cell>
          <cell r="B13" t="str">
            <v>28.12.2013 4:06:00</v>
          </cell>
          <cell r="C13" t="str">
            <v xml:space="preserve">ПРИДАЧА                                                     </v>
          </cell>
          <cell r="D13">
            <v>56250822</v>
          </cell>
          <cell r="E13" t="str">
            <v>ЭЕ 680607</v>
          </cell>
          <cell r="F13" t="str">
            <v>ЛОМ</v>
          </cell>
          <cell r="G13" t="str">
            <v>3АН1</v>
          </cell>
          <cell r="H13">
            <v>70.099999999999994</v>
          </cell>
          <cell r="I13">
            <v>68.86</v>
          </cell>
          <cell r="J13">
            <v>70.06</v>
          </cell>
          <cell r="K13">
            <v>-0.04</v>
          </cell>
          <cell r="L13" t="str">
            <v>ХЕТЕК-ВОРОНЕЖ</v>
          </cell>
          <cell r="N13">
            <v>69.900000000000006</v>
          </cell>
          <cell r="O13">
            <v>9</v>
          </cell>
          <cell r="P13">
            <v>67.97</v>
          </cell>
          <cell r="T13">
            <v>2</v>
          </cell>
        </row>
        <row r="14">
          <cell r="A14">
            <v>41628</v>
          </cell>
          <cell r="B14" t="str">
            <v>28.12.2013 4:06:00</v>
          </cell>
          <cell r="C14" t="str">
            <v xml:space="preserve">БАЛАБАНОВО 2                                                </v>
          </cell>
          <cell r="D14">
            <v>61660486</v>
          </cell>
          <cell r="E14" t="str">
            <v>ЭЕ 620928</v>
          </cell>
          <cell r="F14" t="str">
            <v>ЛОМ</v>
          </cell>
          <cell r="G14" t="str">
            <v>3АЭ</v>
          </cell>
          <cell r="H14">
            <v>60.45</v>
          </cell>
          <cell r="I14">
            <v>59.11</v>
          </cell>
          <cell r="J14">
            <v>60.98</v>
          </cell>
          <cell r="K14">
            <v>0.53</v>
          </cell>
          <cell r="L14" t="str">
            <v>ОМК</v>
          </cell>
          <cell r="N14">
            <v>59.8</v>
          </cell>
          <cell r="O14">
            <v>10</v>
          </cell>
          <cell r="P14">
            <v>58.02</v>
          </cell>
          <cell r="T14">
            <v>2</v>
          </cell>
        </row>
        <row r="15">
          <cell r="A15">
            <v>41628</v>
          </cell>
          <cell r="B15" t="str">
            <v>28.12.2013 4:06:00</v>
          </cell>
          <cell r="C15" t="str">
            <v xml:space="preserve">ЩЕРБИНКА                                                    </v>
          </cell>
          <cell r="D15">
            <v>55008254</v>
          </cell>
          <cell r="E15" t="str">
            <v>эе601707</v>
          </cell>
          <cell r="F15" t="str">
            <v>ЛОМ</v>
          </cell>
          <cell r="G15" t="str">
            <v>3АН1</v>
          </cell>
          <cell r="H15">
            <v>68.5</v>
          </cell>
          <cell r="I15">
            <v>60.42</v>
          </cell>
          <cell r="J15">
            <v>60.56</v>
          </cell>
          <cell r="K15">
            <v>-7.94</v>
          </cell>
          <cell r="L15" t="str">
            <v>УВМ</v>
          </cell>
          <cell r="N15">
            <v>60.5</v>
          </cell>
          <cell r="O15">
            <v>11</v>
          </cell>
          <cell r="P15">
            <v>58.72</v>
          </cell>
          <cell r="T15">
            <v>3</v>
          </cell>
        </row>
        <row r="16">
          <cell r="A16">
            <v>41627</v>
          </cell>
          <cell r="B16" t="str">
            <v>28.12.2013 4:06:00</v>
          </cell>
          <cell r="C16" t="str">
            <v xml:space="preserve">ЩЕРБИНКА                                                    </v>
          </cell>
          <cell r="D16">
            <v>53111563</v>
          </cell>
          <cell r="E16" t="str">
            <v>эе556414</v>
          </cell>
          <cell r="F16" t="str">
            <v>ЛОМ</v>
          </cell>
          <cell r="G16" t="str">
            <v>3АН1</v>
          </cell>
          <cell r="H16">
            <v>62.05</v>
          </cell>
          <cell r="I16">
            <v>61.5</v>
          </cell>
          <cell r="J16">
            <v>61.9</v>
          </cell>
          <cell r="K16">
            <v>-0.15</v>
          </cell>
          <cell r="L16" t="str">
            <v>УВМ</v>
          </cell>
          <cell r="N16">
            <v>61.7</v>
          </cell>
          <cell r="O16">
            <v>12</v>
          </cell>
          <cell r="P16">
            <v>59.51</v>
          </cell>
          <cell r="T16">
            <v>4</v>
          </cell>
        </row>
        <row r="17">
          <cell r="A17">
            <v>41627</v>
          </cell>
          <cell r="B17" t="str">
            <v>28.12.2013 4:06:00</v>
          </cell>
          <cell r="C17" t="str">
            <v xml:space="preserve">ЩЕРБИНКА                                                    </v>
          </cell>
          <cell r="D17">
            <v>56383193</v>
          </cell>
          <cell r="E17" t="str">
            <v>эе556414</v>
          </cell>
          <cell r="F17" t="str">
            <v>ЛОМ</v>
          </cell>
          <cell r="G17" t="str">
            <v>3АН1</v>
          </cell>
          <cell r="H17">
            <v>59.9</v>
          </cell>
          <cell r="I17">
            <v>59.44</v>
          </cell>
          <cell r="J17">
            <v>60.1</v>
          </cell>
          <cell r="K17">
            <v>0.2</v>
          </cell>
          <cell r="L17" t="str">
            <v>УВМ</v>
          </cell>
          <cell r="N17">
            <v>59.7</v>
          </cell>
          <cell r="O17">
            <v>13</v>
          </cell>
          <cell r="P17">
            <v>58.35</v>
          </cell>
          <cell r="T17">
            <v>5</v>
          </cell>
        </row>
        <row r="18">
          <cell r="A18">
            <v>41627</v>
          </cell>
          <cell r="B18" t="str">
            <v>28.12.2013 4:06:00</v>
          </cell>
          <cell r="C18" t="str">
            <v xml:space="preserve">ЩЕРБИНКА                                                    </v>
          </cell>
          <cell r="D18">
            <v>54148879</v>
          </cell>
          <cell r="E18" t="str">
            <v>эе556414</v>
          </cell>
          <cell r="F18" t="str">
            <v>ЛОМ</v>
          </cell>
          <cell r="G18" t="str">
            <v>3АН1</v>
          </cell>
          <cell r="H18">
            <v>64.5</v>
          </cell>
          <cell r="I18">
            <v>63.74</v>
          </cell>
          <cell r="J18">
            <v>63.96</v>
          </cell>
          <cell r="K18">
            <v>-0.54</v>
          </cell>
          <cell r="L18" t="str">
            <v>УВМ</v>
          </cell>
          <cell r="N18">
            <v>64.2</v>
          </cell>
          <cell r="O18">
            <v>14</v>
          </cell>
          <cell r="P18">
            <v>62.01</v>
          </cell>
          <cell r="T18">
            <v>6</v>
          </cell>
        </row>
        <row r="19">
          <cell r="A19">
            <v>41628</v>
          </cell>
          <cell r="B19" t="str">
            <v>28.12.2013 4:06:00</v>
          </cell>
          <cell r="C19" t="str">
            <v xml:space="preserve">ЩЕРБИНКА                                                    </v>
          </cell>
          <cell r="D19">
            <v>54871223</v>
          </cell>
          <cell r="E19" t="str">
            <v>эе602273</v>
          </cell>
          <cell r="F19" t="str">
            <v>ЛОМ</v>
          </cell>
          <cell r="G19" t="str">
            <v>3АН1</v>
          </cell>
          <cell r="H19">
            <v>69.55</v>
          </cell>
          <cell r="I19">
            <v>69.319999999999993</v>
          </cell>
          <cell r="J19">
            <v>69.739999999999995</v>
          </cell>
          <cell r="K19">
            <v>0.19</v>
          </cell>
          <cell r="L19" t="str">
            <v>УВМ</v>
          </cell>
          <cell r="N19">
            <v>69.5</v>
          </cell>
          <cell r="O19">
            <v>15</v>
          </cell>
          <cell r="P19">
            <v>67.94</v>
          </cell>
          <cell r="T19">
            <v>7</v>
          </cell>
        </row>
        <row r="20">
          <cell r="A20">
            <v>41628</v>
          </cell>
          <cell r="B20" t="str">
            <v>28.12.2013 4:06:00</v>
          </cell>
          <cell r="C20" t="str">
            <v xml:space="preserve">ЩЕРБИНКА                                                    </v>
          </cell>
          <cell r="D20">
            <v>52752961</v>
          </cell>
          <cell r="E20" t="str">
            <v>эе602273</v>
          </cell>
          <cell r="F20" t="str">
            <v>ЛОМ</v>
          </cell>
          <cell r="G20" t="str">
            <v>3АН1</v>
          </cell>
          <cell r="H20">
            <v>62.8</v>
          </cell>
          <cell r="I20">
            <v>62.64</v>
          </cell>
          <cell r="J20">
            <v>62.62</v>
          </cell>
          <cell r="K20">
            <v>-0.18</v>
          </cell>
          <cell r="L20" t="str">
            <v>УВМ</v>
          </cell>
          <cell r="N20">
            <v>63.1</v>
          </cell>
          <cell r="O20">
            <v>16</v>
          </cell>
          <cell r="P20">
            <v>61.21</v>
          </cell>
          <cell r="T20">
            <v>8</v>
          </cell>
        </row>
        <row r="21">
          <cell r="A21">
            <v>41631</v>
          </cell>
          <cell r="B21" t="str">
            <v>28.12.2013 4:06:00</v>
          </cell>
          <cell r="C21" t="str">
            <v xml:space="preserve">ПРИДАЧА                                                     </v>
          </cell>
          <cell r="D21">
            <v>56828015</v>
          </cell>
          <cell r="E21" t="str">
            <v>эе736518</v>
          </cell>
          <cell r="F21" t="str">
            <v>ЛОМ</v>
          </cell>
          <cell r="G21" t="str">
            <v>3АН1</v>
          </cell>
          <cell r="H21">
            <v>68.55</v>
          </cell>
          <cell r="I21">
            <v>67.84</v>
          </cell>
          <cell r="J21">
            <v>68.459999999999994</v>
          </cell>
          <cell r="K21">
            <v>-0.09</v>
          </cell>
          <cell r="L21" t="str">
            <v>ХЕТЕК-ВОРОНЕЖ</v>
          </cell>
          <cell r="N21">
            <v>68.599999999999994</v>
          </cell>
          <cell r="O21">
            <v>17</v>
          </cell>
          <cell r="P21">
            <v>66.31</v>
          </cell>
          <cell r="T21">
            <v>8</v>
          </cell>
        </row>
        <row r="22">
          <cell r="A22">
            <v>41631</v>
          </cell>
          <cell r="B22" t="str">
            <v>28.12.2013 4:06:00</v>
          </cell>
          <cell r="C22" t="str">
            <v xml:space="preserve">ПРИДАЧА                                                     </v>
          </cell>
          <cell r="D22">
            <v>52964251</v>
          </cell>
          <cell r="E22" t="str">
            <v>эе736713</v>
          </cell>
          <cell r="F22" t="str">
            <v>ЛОМ</v>
          </cell>
          <cell r="G22" t="str">
            <v>3АН1</v>
          </cell>
          <cell r="H22">
            <v>69.900000000000006</v>
          </cell>
          <cell r="I22">
            <v>68.66</v>
          </cell>
          <cell r="J22">
            <v>69.66</v>
          </cell>
          <cell r="K22">
            <v>-0.24</v>
          </cell>
          <cell r="L22" t="str">
            <v>ХЕТЕК-ВОРОНЕЖ</v>
          </cell>
          <cell r="N22">
            <v>69.7</v>
          </cell>
          <cell r="O22">
            <v>18</v>
          </cell>
          <cell r="P22">
            <v>67.66</v>
          </cell>
          <cell r="T22">
            <v>8</v>
          </cell>
        </row>
        <row r="23">
          <cell r="A23">
            <v>41630</v>
          </cell>
          <cell r="B23" t="str">
            <v>29.12.2013 17:00:00</v>
          </cell>
          <cell r="C23" t="str">
            <v xml:space="preserve">САРАНСК                                                     </v>
          </cell>
          <cell r="D23">
            <v>61095824</v>
          </cell>
          <cell r="E23" t="str">
            <v>ЭЕ678483</v>
          </cell>
          <cell r="F23" t="str">
            <v>ЛОМ 3АН1</v>
          </cell>
          <cell r="G23" t="str">
            <v>3АН1</v>
          </cell>
          <cell r="H23">
            <v>65.25</v>
          </cell>
          <cell r="I23">
            <v>64.959999999999994</v>
          </cell>
          <cell r="J23">
            <v>64.98</v>
          </cell>
          <cell r="K23">
            <v>-0.27</v>
          </cell>
          <cell r="L23" t="str">
            <v>МЗК</v>
          </cell>
          <cell r="N23">
            <v>65.040000000000006</v>
          </cell>
          <cell r="O23">
            <v>28</v>
          </cell>
          <cell r="P23">
            <v>63.33</v>
          </cell>
          <cell r="T23">
            <v>8</v>
          </cell>
        </row>
        <row r="24">
          <cell r="A24">
            <v>41630</v>
          </cell>
          <cell r="B24" t="str">
            <v>29.12.2013 17:00:00</v>
          </cell>
          <cell r="C24" t="str">
            <v xml:space="preserve">САРАНСК                                                     </v>
          </cell>
          <cell r="D24">
            <v>61544458</v>
          </cell>
          <cell r="E24" t="str">
            <v>ЭЕ678732</v>
          </cell>
          <cell r="F24" t="str">
            <v>ЛОМ 3АН1</v>
          </cell>
          <cell r="G24" t="str">
            <v>3АН1</v>
          </cell>
          <cell r="H24">
            <v>66.599999999999994</v>
          </cell>
          <cell r="I24">
            <v>66.16</v>
          </cell>
          <cell r="J24">
            <v>66.28</v>
          </cell>
          <cell r="K24">
            <v>-0.32</v>
          </cell>
          <cell r="L24" t="str">
            <v>МЗК</v>
          </cell>
          <cell r="N24">
            <v>66.599999999999994</v>
          </cell>
          <cell r="O24">
            <v>29</v>
          </cell>
          <cell r="P24">
            <v>64.52</v>
          </cell>
          <cell r="T24">
            <v>8</v>
          </cell>
        </row>
        <row r="25">
          <cell r="A25">
            <v>41630</v>
          </cell>
          <cell r="B25" t="str">
            <v>29.12.2013 17:00:00</v>
          </cell>
          <cell r="C25" t="str">
            <v xml:space="preserve">САРАНСК                                                     </v>
          </cell>
          <cell r="D25">
            <v>61545414</v>
          </cell>
          <cell r="E25" t="str">
            <v>ЭЕ678276</v>
          </cell>
          <cell r="F25" t="str">
            <v>ЛОМ 3АН1</v>
          </cell>
          <cell r="G25" t="str">
            <v>3АН1</v>
          </cell>
          <cell r="H25">
            <v>67.95</v>
          </cell>
          <cell r="I25">
            <v>67.680000000000007</v>
          </cell>
          <cell r="J25">
            <v>67.8</v>
          </cell>
          <cell r="K25">
            <v>-0.15</v>
          </cell>
          <cell r="L25" t="str">
            <v>МЗК</v>
          </cell>
          <cell r="N25">
            <v>67.900000000000006</v>
          </cell>
          <cell r="O25">
            <v>30</v>
          </cell>
          <cell r="P25">
            <v>66.010000000000005</v>
          </cell>
          <cell r="T25">
            <v>8</v>
          </cell>
        </row>
        <row r="26">
          <cell r="A26">
            <v>41630</v>
          </cell>
          <cell r="B26" t="str">
            <v>29.12.2013 17:00:00</v>
          </cell>
          <cell r="C26" t="str">
            <v xml:space="preserve">ЩЕРБИНКА                                                    </v>
          </cell>
          <cell r="D26">
            <v>61664306</v>
          </cell>
          <cell r="E26" t="str">
            <v>ЭЕ648760</v>
          </cell>
          <cell r="F26" t="str">
            <v>ЛОМ 3АН</v>
          </cell>
          <cell r="G26" t="str">
            <v>3АН1</v>
          </cell>
          <cell r="H26">
            <v>63.15</v>
          </cell>
          <cell r="I26">
            <v>62.48</v>
          </cell>
          <cell r="J26">
            <v>62.78</v>
          </cell>
          <cell r="K26">
            <v>-0.37</v>
          </cell>
          <cell r="L26" t="str">
            <v>УВМ</v>
          </cell>
          <cell r="N26">
            <v>63.1</v>
          </cell>
          <cell r="O26">
            <v>31</v>
          </cell>
          <cell r="P26">
            <v>61.17</v>
          </cell>
          <cell r="T26">
            <v>9</v>
          </cell>
        </row>
        <row r="27">
          <cell r="A27">
            <v>41630</v>
          </cell>
          <cell r="B27" t="str">
            <v>29.12.2013 17:00:00</v>
          </cell>
          <cell r="C27" t="str">
            <v xml:space="preserve">ЩЕРБИНКА                                                    </v>
          </cell>
          <cell r="D27">
            <v>60745817</v>
          </cell>
          <cell r="E27" t="str">
            <v>ЭЕ648760</v>
          </cell>
          <cell r="F27" t="str">
            <v>ЛОМ 3АН</v>
          </cell>
          <cell r="G27" t="str">
            <v>3АН1</v>
          </cell>
          <cell r="H27">
            <v>69</v>
          </cell>
          <cell r="I27">
            <v>69.2</v>
          </cell>
          <cell r="J27">
            <v>68.819999999999993</v>
          </cell>
          <cell r="K27">
            <v>-0.18</v>
          </cell>
          <cell r="L27" t="str">
            <v>УВМ</v>
          </cell>
          <cell r="N27">
            <v>69.400000000000006</v>
          </cell>
          <cell r="O27">
            <v>32</v>
          </cell>
          <cell r="P27">
            <v>66.930000000000007</v>
          </cell>
          <cell r="T27">
            <v>10</v>
          </cell>
        </row>
        <row r="28">
          <cell r="A28">
            <v>41630</v>
          </cell>
          <cell r="B28" t="str">
            <v>29.12.2013 17:00:00</v>
          </cell>
          <cell r="C28" t="str">
            <v xml:space="preserve">ЩЕРБИНКА                                                    </v>
          </cell>
          <cell r="D28">
            <v>60582236</v>
          </cell>
          <cell r="E28" t="str">
            <v>ЭЕ648760</v>
          </cell>
          <cell r="F28" t="str">
            <v>ЛОМ 3АН</v>
          </cell>
          <cell r="G28" t="str">
            <v>3АН1</v>
          </cell>
          <cell r="H28">
            <v>62.75</v>
          </cell>
          <cell r="I28">
            <v>62.64</v>
          </cell>
          <cell r="J28">
            <v>61.92</v>
          </cell>
          <cell r="K28">
            <v>-0.83</v>
          </cell>
          <cell r="L28" t="str">
            <v>УВМ</v>
          </cell>
          <cell r="N28">
            <v>62.8</v>
          </cell>
          <cell r="O28">
            <v>33</v>
          </cell>
          <cell r="P28">
            <v>60.25</v>
          </cell>
          <cell r="T28">
            <v>11</v>
          </cell>
        </row>
        <row r="29">
          <cell r="A29">
            <v>41630</v>
          </cell>
          <cell r="B29" t="str">
            <v>29.12.2013 17:00:00</v>
          </cell>
          <cell r="C29" t="str">
            <v xml:space="preserve">ЩЕРБИНКА                                                    </v>
          </cell>
          <cell r="D29">
            <v>55729115</v>
          </cell>
          <cell r="E29" t="str">
            <v>ЭЕ648760</v>
          </cell>
          <cell r="F29" t="str">
            <v>ЛОМ 3АН</v>
          </cell>
          <cell r="G29" t="str">
            <v>3АН1</v>
          </cell>
          <cell r="H29">
            <v>58.7</v>
          </cell>
          <cell r="I29">
            <v>58.22</v>
          </cell>
          <cell r="J29">
            <v>58.76</v>
          </cell>
          <cell r="K29">
            <v>0.06</v>
          </cell>
          <cell r="L29" t="str">
            <v>УВМ</v>
          </cell>
          <cell r="N29">
            <v>58.4</v>
          </cell>
          <cell r="O29">
            <v>34</v>
          </cell>
          <cell r="P29">
            <v>57.39</v>
          </cell>
          <cell r="T29">
            <v>12</v>
          </cell>
        </row>
        <row r="30">
          <cell r="A30">
            <v>41630</v>
          </cell>
          <cell r="B30" t="str">
            <v>29.12.2013 17:00:00</v>
          </cell>
          <cell r="C30" t="str">
            <v xml:space="preserve">ЩЕРБИНКА                                                    </v>
          </cell>
          <cell r="D30">
            <v>52756434</v>
          </cell>
          <cell r="E30" t="str">
            <v>ЭЕ648760</v>
          </cell>
          <cell r="F30" t="str">
            <v>ЛОМ 3АН</v>
          </cell>
          <cell r="G30" t="str">
            <v>3АН1</v>
          </cell>
          <cell r="H30">
            <v>60</v>
          </cell>
          <cell r="I30">
            <v>59.68</v>
          </cell>
          <cell r="J30">
            <v>60.72</v>
          </cell>
          <cell r="K30">
            <v>0.72</v>
          </cell>
          <cell r="L30" t="str">
            <v>УВМ</v>
          </cell>
          <cell r="N30">
            <v>60</v>
          </cell>
          <cell r="O30">
            <v>35</v>
          </cell>
          <cell r="P30">
            <v>59.19</v>
          </cell>
          <cell r="T30">
            <v>13</v>
          </cell>
        </row>
        <row r="31">
          <cell r="T31">
            <v>13</v>
          </cell>
        </row>
        <row r="32">
          <cell r="T32">
            <v>13</v>
          </cell>
        </row>
        <row r="33">
          <cell r="T33">
            <v>13</v>
          </cell>
        </row>
        <row r="34">
          <cell r="T34">
            <v>13</v>
          </cell>
        </row>
        <row r="35">
          <cell r="T35">
            <v>13</v>
          </cell>
        </row>
        <row r="36">
          <cell r="T36">
            <v>13</v>
          </cell>
        </row>
        <row r="37">
          <cell r="T37">
            <v>13</v>
          </cell>
        </row>
        <row r="38">
          <cell r="T38">
            <v>13</v>
          </cell>
        </row>
        <row r="39">
          <cell r="T39">
            <v>13</v>
          </cell>
        </row>
        <row r="40">
          <cell r="T40">
            <v>13</v>
          </cell>
        </row>
        <row r="41">
          <cell r="T41">
            <v>13</v>
          </cell>
        </row>
        <row r="42">
          <cell r="T42">
            <v>13</v>
          </cell>
        </row>
        <row r="43">
          <cell r="T43">
            <v>13</v>
          </cell>
        </row>
        <row r="44">
          <cell r="T44">
            <v>13</v>
          </cell>
        </row>
        <row r="45">
          <cell r="T45">
            <v>13</v>
          </cell>
        </row>
        <row r="46">
          <cell r="T46">
            <v>13</v>
          </cell>
        </row>
        <row r="47">
          <cell r="T47">
            <v>13</v>
          </cell>
        </row>
        <row r="48">
          <cell r="T48">
            <v>13</v>
          </cell>
        </row>
        <row r="49">
          <cell r="T49">
            <v>13</v>
          </cell>
        </row>
        <row r="50">
          <cell r="T50">
            <v>13</v>
          </cell>
        </row>
        <row r="51">
          <cell r="T51">
            <v>13</v>
          </cell>
        </row>
        <row r="52">
          <cell r="T52">
            <v>13</v>
          </cell>
        </row>
        <row r="53">
          <cell r="T53">
            <v>13</v>
          </cell>
        </row>
        <row r="54">
          <cell r="T54">
            <v>13</v>
          </cell>
        </row>
        <row r="55">
          <cell r="T55">
            <v>13</v>
          </cell>
        </row>
        <row r="56">
          <cell r="T56">
            <v>13</v>
          </cell>
        </row>
        <row r="57">
          <cell r="T57">
            <v>13</v>
          </cell>
        </row>
        <row r="58">
          <cell r="T58">
            <v>13</v>
          </cell>
        </row>
        <row r="59">
          <cell r="T59">
            <v>13</v>
          </cell>
        </row>
        <row r="60">
          <cell r="T60">
            <v>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abSelected="1" workbookViewId="0">
      <selection activeCell="B1" sqref="B1"/>
    </sheetView>
  </sheetViews>
  <sheetFormatPr defaultRowHeight="14.25"/>
  <cols>
    <col min="1" max="1" width="3.5" customWidth="1"/>
    <col min="2" max="2" width="13.125" customWidth="1"/>
    <col min="3" max="3" width="10" customWidth="1"/>
    <col min="4" max="4" width="8" customWidth="1"/>
    <col min="5" max="5" width="12.875" customWidth="1"/>
    <col min="6" max="6" width="10.125" customWidth="1"/>
    <col min="7" max="7" width="10.875" customWidth="1"/>
    <col min="8" max="8" width="13.875" customWidth="1"/>
    <col min="9" max="9" width="10.25" customWidth="1"/>
    <col min="10" max="11" width="9.875" bestFit="1" customWidth="1"/>
    <col min="12" max="12" width="9.375" bestFit="1" customWidth="1"/>
    <col min="14" max="14" width="13.625" customWidth="1"/>
    <col min="17" max="17" width="10.125" bestFit="1" customWidth="1"/>
    <col min="18" max="18" width="9.875" bestFit="1" customWidth="1"/>
    <col min="20" max="23" width="2.875" customWidth="1"/>
    <col min="24" max="24" width="15" bestFit="1" customWidth="1"/>
  </cols>
  <sheetData>
    <row r="1" spans="1:24" ht="15" thickBot="1">
      <c r="B1" s="20" t="s">
        <v>18</v>
      </c>
      <c r="C1" t="s">
        <v>24</v>
      </c>
    </row>
    <row r="2" spans="1:24" ht="21" customHeight="1">
      <c r="B2" s="13"/>
      <c r="C2" s="15"/>
      <c r="D2" s="1"/>
      <c r="E2" s="2"/>
      <c r="F2" s="16" t="s">
        <v>16</v>
      </c>
      <c r="G2" s="17"/>
      <c r="H2" s="17"/>
      <c r="I2" s="17"/>
      <c r="J2" s="17"/>
      <c r="K2" s="17"/>
      <c r="L2" s="17"/>
      <c r="M2" s="1"/>
      <c r="N2" s="3"/>
      <c r="O2" s="4"/>
      <c r="P2" s="5"/>
      <c r="Q2" s="1"/>
      <c r="R2" s="6"/>
    </row>
    <row r="3" spans="1:24" ht="15" thickBot="1">
      <c r="B3" s="7" t="s">
        <v>0</v>
      </c>
      <c r="C3" s="14" t="s">
        <v>1</v>
      </c>
      <c r="D3" s="12" t="s">
        <v>2</v>
      </c>
      <c r="E3" s="9" t="s">
        <v>3</v>
      </c>
      <c r="F3" s="8" t="s">
        <v>4</v>
      </c>
      <c r="G3" s="8" t="s">
        <v>5</v>
      </c>
      <c r="H3" s="10" t="s">
        <v>15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9" t="s">
        <v>10</v>
      </c>
      <c r="P3" s="9" t="s">
        <v>12</v>
      </c>
      <c r="Q3" s="8" t="s">
        <v>13</v>
      </c>
      <c r="R3" s="11" t="s">
        <v>14</v>
      </c>
    </row>
    <row r="4" spans="1:24">
      <c r="A4" s="18">
        <v>1</v>
      </c>
      <c r="B4" s="21">
        <f>IF($A4&gt;[1]Лист1!$T$60,"",INDEX([1]Лист1!A$3:A$30,MATCH($A4,[1]Лист1!$T$3:$T$59,0)))</f>
        <v>41627</v>
      </c>
      <c r="C4" s="22" t="str">
        <f>IF($A4&gt;[1]Лист1!$T$60,"",INDEX([1]Лист1!B$3:B$30,MATCH($A4,[1]Лист1!$T$3:$T$59,0)))</f>
        <v>28.12.2013 17:22:00</v>
      </c>
      <c r="D4" s="22" t="str">
        <f>IF($A4&gt;[1]Лист1!$T$60,"",INDEX([1]Лист1!C$3:C$30,MATCH($A4,[1]Лист1!$T$3:$T$59,0)))</f>
        <v xml:space="preserve">ЛИХОБОРЫ                                                    </v>
      </c>
      <c r="E4" s="23">
        <f>IF($A4&gt;[1]Лист1!$T$60,"",INDEX([1]Лист1!D$3:D$30,MATCH($A4,[1]Лист1!$T$3:$T$59,0)))</f>
        <v>61715884</v>
      </c>
      <c r="F4" s="24" t="str">
        <f>IF($A4&gt;[1]Лист1!$T$60,"",INDEX([1]Лист1!E$3:E$30,MATCH($A4,[1]Лист1!$T$3:$T$59,0)))</f>
        <v>эе920737</v>
      </c>
      <c r="G4" s="22" t="str">
        <f>IF($A4&gt;[1]Лист1!$T$60,"",INDEX([1]Лист1!F$3:F$30,MATCH($A4,[1]Лист1!$T$3:$T$59,0)))</f>
        <v>ЛОМ</v>
      </c>
      <c r="H4" s="25" t="str">
        <f>IF($A4&gt;[1]Лист1!$T$60,"",INDEX([1]Лист1!G$3:G$30,MATCH($A4,[1]Лист1!$T$3:$T$59,0)))</f>
        <v>3АЭ</v>
      </c>
      <c r="I4" s="24">
        <f>IF($A4&gt;[1]Лист1!$T$60,"",INDEX([1]Лист1!H$3:H$30,MATCH($A4,[1]Лист1!$T$3:$T$59,0)))</f>
        <v>55.1</v>
      </c>
      <c r="J4" s="24">
        <f>IF($A4&gt;[1]Лист1!$T$60,"",INDEX([1]Лист1!I$3:I$30,MATCH($A4,[1]Лист1!$T$3:$T$59,0)))</f>
        <v>51.98</v>
      </c>
      <c r="K4" s="24">
        <f>IF($A4&gt;[1]Лист1!$T$60,"",INDEX([1]Лист1!J$3:J$30,MATCH($A4,[1]Лист1!$T$3:$T$59,0)))</f>
        <v>51.36</v>
      </c>
      <c r="L4" s="24">
        <f>IF($A4&gt;[1]Лист1!$T$60,"",INDEX([1]Лист1!K$3:K$30,MATCH($A4,[1]Лист1!$T$3:$T$59,0)))</f>
        <v>-3.74</v>
      </c>
      <c r="M4" s="19" t="str">
        <f>IF($A4&gt;[1]Лист1!$T$60,"",INDEX([1]Лист1!L$3:L$30,MATCH($A4,[1]Лист1!$T$3:$T$59,0)))</f>
        <v>УВМ</v>
      </c>
      <c r="N4" s="25">
        <f>IF($A4&gt;[1]Лист1!$T$60,"",INDEX([1]Лист1!M$3:M$30,MATCH($A4,[1]Лист1!$T$3:$T$59,0)))</f>
        <v>0</v>
      </c>
      <c r="O4" s="25">
        <f>IF($A4&gt;[1]Лист1!$T$60,"",INDEX([1]Лист1!N$3:N$30,MATCH($A4,[1]Лист1!$T$3:$T$59,0)))</f>
        <v>51.7</v>
      </c>
      <c r="P4" s="24">
        <f>IF($A4&gt;[1]Лист1!$T$60,"",INDEX([1]Лист1!O$3:O$30,MATCH($A4,[1]Лист1!$T$3:$T$59,0)))</f>
        <v>19</v>
      </c>
      <c r="Q4" s="24">
        <f>IF($A4&gt;[1]Лист1!$T$60,"",INDEX([1]Лист1!P$3:P$30,MATCH($A4,[1]Лист1!$T$3:$T$59,0)))</f>
        <v>50.14</v>
      </c>
      <c r="R4" s="25">
        <f>IF($A4&gt;[1]Лист1!$T$60,"",INDEX([1]Лист1!Q$3:Q$30,MATCH($A4,[1]Лист1!$T$3:$T$59,0)))</f>
        <v>0</v>
      </c>
      <c r="X4" s="19" t="s">
        <v>17</v>
      </c>
    </row>
    <row r="5" spans="1:24">
      <c r="A5" s="18">
        <v>2</v>
      </c>
      <c r="B5" s="21">
        <f>IF($A5&gt;[1]Лист1!$T$60,"",INDEX([1]Лист1!A$3:A$30,MATCH($A5,[1]Лист1!$T$3:$T$59,0)))</f>
        <v>41628</v>
      </c>
      <c r="C5" s="22" t="str">
        <f>IF($A5&gt;[1]Лист1!$T$60,"",INDEX([1]Лист1!B$3:B$30,MATCH($A5,[1]Лист1!$T$3:$T$59,0)))</f>
        <v>28.12.2013 4:06:00</v>
      </c>
      <c r="D5" s="22" t="str">
        <f>IF($A5&gt;[1]Лист1!$T$60,"",INDEX([1]Лист1!C$3:C$30,MATCH($A5,[1]Лист1!$T$3:$T$59,0)))</f>
        <v xml:space="preserve">ГРИВНО                                                      </v>
      </c>
      <c r="E5" s="23">
        <f>IF($A5&gt;[1]Лист1!$T$60,"",INDEX([1]Лист1!D$3:D$30,MATCH($A5,[1]Лист1!$T$3:$T$59,0)))</f>
        <v>53492153</v>
      </c>
      <c r="F5" s="24" t="str">
        <f>IF($A5&gt;[1]Лист1!$T$60,"",INDEX([1]Лист1!E$3:E$30,MATCH($A5,[1]Лист1!$T$3:$T$59,0)))</f>
        <v>ЭЕ 624341</v>
      </c>
      <c r="G5" s="22" t="str">
        <f>IF($A5&gt;[1]Лист1!$T$60,"",INDEX([1]Лист1!F$3:F$30,MATCH($A5,[1]Лист1!$T$3:$T$59,0)))</f>
        <v>ЛОМ</v>
      </c>
      <c r="H5" s="25" t="str">
        <f>IF($A5&gt;[1]Лист1!$T$60,"",INDEX([1]Лист1!G$3:G$30,MATCH($A5,[1]Лист1!$T$3:$T$59,0)))</f>
        <v>17А</v>
      </c>
      <c r="I5" s="24">
        <f>IF($A5&gt;[1]Лист1!$T$60,"",INDEX([1]Лист1!H$3:H$30,MATCH($A5,[1]Лист1!$T$3:$T$59,0)))</f>
        <v>68.75</v>
      </c>
      <c r="J5" s="24">
        <f>IF($A5&gt;[1]Лист1!$T$60,"",INDEX([1]Лист1!I$3:I$30,MATCH($A5,[1]Лист1!$T$3:$T$59,0)))</f>
        <v>70.34</v>
      </c>
      <c r="K5" s="24">
        <f>IF($A5&gt;[1]Лист1!$T$60,"",INDEX([1]Лист1!J$3:J$30,MATCH($A5,[1]Лист1!$T$3:$T$59,0)))</f>
        <v>69.680000000000007</v>
      </c>
      <c r="L5" s="24">
        <f>IF($A5&gt;[1]Лист1!$T$60,"",INDEX([1]Лист1!K$3:K$30,MATCH($A5,[1]Лист1!$T$3:$T$59,0)))</f>
        <v>0.93</v>
      </c>
      <c r="M5" s="19" t="str">
        <f>IF($A5&gt;[1]Лист1!$T$60,"",INDEX([1]Лист1!L$3:L$30,MATCH($A5,[1]Лист1!$T$3:$T$59,0)))</f>
        <v>УВМ</v>
      </c>
      <c r="N5" s="25">
        <f>IF($A5&gt;[1]Лист1!$T$60,"",INDEX([1]Лист1!M$3:M$30,MATCH($A5,[1]Лист1!$T$3:$T$59,0)))</f>
        <v>0</v>
      </c>
      <c r="O5" s="25">
        <f>IF($A5&gt;[1]Лист1!$T$60,"",INDEX([1]Лист1!N$3:N$30,MATCH($A5,[1]Лист1!$T$3:$T$59,0)))</f>
        <v>68.8</v>
      </c>
      <c r="P5" s="24">
        <f>IF($A5&gt;[1]Лист1!$T$60,"",INDEX([1]Лист1!O$3:O$30,MATCH($A5,[1]Лист1!$T$3:$T$59,0)))</f>
        <v>6</v>
      </c>
      <c r="Q5" s="24">
        <f>IF($A5&gt;[1]Лист1!$T$60,"",INDEX([1]Лист1!P$3:P$30,MATCH($A5,[1]Лист1!$T$3:$T$59,0)))</f>
        <v>67.84</v>
      </c>
      <c r="R5" s="25">
        <f>IF($A5&gt;[1]Лист1!$T$60,"",INDEX([1]Лист1!Q$3:Q$30,MATCH($A5,[1]Лист1!$T$3:$T$59,0)))</f>
        <v>0</v>
      </c>
      <c r="X5" s="19" t="s">
        <v>18</v>
      </c>
    </row>
    <row r="6" spans="1:24">
      <c r="A6" s="18">
        <v>3</v>
      </c>
      <c r="B6" s="21">
        <f>IF($A6&gt;[1]Лист1!$T$60,"",INDEX([1]Лист1!A$3:A$30,MATCH($A6,[1]Лист1!$T$3:$T$59,0)))</f>
        <v>41628</v>
      </c>
      <c r="C6" s="22" t="str">
        <f>IF($A6&gt;[1]Лист1!$T$60,"",INDEX([1]Лист1!B$3:B$30,MATCH($A6,[1]Лист1!$T$3:$T$59,0)))</f>
        <v>28.12.2013 4:06:00</v>
      </c>
      <c r="D6" s="22" t="str">
        <f>IF($A6&gt;[1]Лист1!$T$60,"",INDEX([1]Лист1!C$3:C$30,MATCH($A6,[1]Лист1!$T$3:$T$59,0)))</f>
        <v xml:space="preserve">ЩЕРБИНКА                                                    </v>
      </c>
      <c r="E6" s="23">
        <f>IF($A6&gt;[1]Лист1!$T$60,"",INDEX([1]Лист1!D$3:D$30,MATCH($A6,[1]Лист1!$T$3:$T$59,0)))</f>
        <v>55008254</v>
      </c>
      <c r="F6" s="24" t="str">
        <f>IF($A6&gt;[1]Лист1!$T$60,"",INDEX([1]Лист1!E$3:E$30,MATCH($A6,[1]Лист1!$T$3:$T$59,0)))</f>
        <v>эе601707</v>
      </c>
      <c r="G6" s="22" t="str">
        <f>IF($A6&gt;[1]Лист1!$T$60,"",INDEX([1]Лист1!F$3:F$30,MATCH($A6,[1]Лист1!$T$3:$T$59,0)))</f>
        <v>ЛОМ</v>
      </c>
      <c r="H6" s="25" t="str">
        <f>IF($A6&gt;[1]Лист1!$T$60,"",INDEX([1]Лист1!G$3:G$30,MATCH($A6,[1]Лист1!$T$3:$T$59,0)))</f>
        <v>3АН1</v>
      </c>
      <c r="I6" s="24">
        <f>IF($A6&gt;[1]Лист1!$T$60,"",INDEX([1]Лист1!H$3:H$30,MATCH($A6,[1]Лист1!$T$3:$T$59,0)))</f>
        <v>68.5</v>
      </c>
      <c r="J6" s="24">
        <f>IF($A6&gt;[1]Лист1!$T$60,"",INDEX([1]Лист1!I$3:I$30,MATCH($A6,[1]Лист1!$T$3:$T$59,0)))</f>
        <v>60.42</v>
      </c>
      <c r="K6" s="24">
        <f>IF($A6&gt;[1]Лист1!$T$60,"",INDEX([1]Лист1!J$3:J$30,MATCH($A6,[1]Лист1!$T$3:$T$59,0)))</f>
        <v>60.56</v>
      </c>
      <c r="L6" s="24">
        <f>IF($A6&gt;[1]Лист1!$T$60,"",INDEX([1]Лист1!K$3:K$30,MATCH($A6,[1]Лист1!$T$3:$T$59,0)))</f>
        <v>-7.94</v>
      </c>
      <c r="M6" s="19" t="str">
        <f>IF($A6&gt;[1]Лист1!$T$60,"",INDEX([1]Лист1!L$3:L$30,MATCH($A6,[1]Лист1!$T$3:$T$59,0)))</f>
        <v>УВМ</v>
      </c>
      <c r="N6" s="25">
        <f>IF($A6&gt;[1]Лист1!$T$60,"",INDEX([1]Лист1!M$3:M$30,MATCH($A6,[1]Лист1!$T$3:$T$59,0)))</f>
        <v>0</v>
      </c>
      <c r="O6" s="25">
        <f>IF($A6&gt;[1]Лист1!$T$60,"",INDEX([1]Лист1!N$3:N$30,MATCH($A6,[1]Лист1!$T$3:$T$59,0)))</f>
        <v>60.5</v>
      </c>
      <c r="P6" s="24">
        <f>IF($A6&gt;[1]Лист1!$T$60,"",INDEX([1]Лист1!O$3:O$30,MATCH($A6,[1]Лист1!$T$3:$T$59,0)))</f>
        <v>11</v>
      </c>
      <c r="Q6" s="24">
        <f>IF($A6&gt;[1]Лист1!$T$60,"",INDEX([1]Лист1!P$3:P$30,MATCH($A6,[1]Лист1!$T$3:$T$59,0)))</f>
        <v>58.72</v>
      </c>
      <c r="R6" s="25">
        <f>IF($A6&gt;[1]Лист1!$T$60,"",INDEX([1]Лист1!Q$3:Q$30,MATCH($A6,[1]Лист1!$T$3:$T$59,0)))</f>
        <v>0</v>
      </c>
      <c r="X6" s="19" t="s">
        <v>19</v>
      </c>
    </row>
    <row r="7" spans="1:24">
      <c r="A7" s="18">
        <v>4</v>
      </c>
      <c r="B7" s="21">
        <f>IF($A7&gt;[1]Лист1!$T$60,"",INDEX([1]Лист1!A$3:A$30,MATCH($A7,[1]Лист1!$T$3:$T$59,0)))</f>
        <v>41627</v>
      </c>
      <c r="C7" s="22" t="str">
        <f>IF($A7&gt;[1]Лист1!$T$60,"",INDEX([1]Лист1!B$3:B$30,MATCH($A7,[1]Лист1!$T$3:$T$59,0)))</f>
        <v>28.12.2013 4:06:00</v>
      </c>
      <c r="D7" s="22" t="str">
        <f>IF($A7&gt;[1]Лист1!$T$60,"",INDEX([1]Лист1!C$3:C$30,MATCH($A7,[1]Лист1!$T$3:$T$59,0)))</f>
        <v xml:space="preserve">ЩЕРБИНКА                                                    </v>
      </c>
      <c r="E7" s="23">
        <f>IF($A7&gt;[1]Лист1!$T$60,"",INDEX([1]Лист1!D$3:D$30,MATCH($A7,[1]Лист1!$T$3:$T$59,0)))</f>
        <v>53111563</v>
      </c>
      <c r="F7" s="24" t="str">
        <f>IF($A7&gt;[1]Лист1!$T$60,"",INDEX([1]Лист1!E$3:E$30,MATCH($A7,[1]Лист1!$T$3:$T$59,0)))</f>
        <v>эе556414</v>
      </c>
      <c r="G7" s="22" t="str">
        <f>IF($A7&gt;[1]Лист1!$T$60,"",INDEX([1]Лист1!F$3:F$30,MATCH($A7,[1]Лист1!$T$3:$T$59,0)))</f>
        <v>ЛОМ</v>
      </c>
      <c r="H7" s="25" t="str">
        <f>IF($A7&gt;[1]Лист1!$T$60,"",INDEX([1]Лист1!G$3:G$30,MATCH($A7,[1]Лист1!$T$3:$T$59,0)))</f>
        <v>3АН1</v>
      </c>
      <c r="I7" s="24">
        <f>IF($A7&gt;[1]Лист1!$T$60,"",INDEX([1]Лист1!H$3:H$30,MATCH($A7,[1]Лист1!$T$3:$T$59,0)))</f>
        <v>62.05</v>
      </c>
      <c r="J7" s="24">
        <f>IF($A7&gt;[1]Лист1!$T$60,"",INDEX([1]Лист1!I$3:I$30,MATCH($A7,[1]Лист1!$T$3:$T$59,0)))</f>
        <v>61.5</v>
      </c>
      <c r="K7" s="24">
        <f>IF($A7&gt;[1]Лист1!$T$60,"",INDEX([1]Лист1!J$3:J$30,MATCH($A7,[1]Лист1!$T$3:$T$59,0)))</f>
        <v>61.9</v>
      </c>
      <c r="L7" s="24">
        <f>IF($A7&gt;[1]Лист1!$T$60,"",INDEX([1]Лист1!K$3:K$30,MATCH($A7,[1]Лист1!$T$3:$T$59,0)))</f>
        <v>-0.15</v>
      </c>
      <c r="M7" s="19" t="str">
        <f>IF($A7&gt;[1]Лист1!$T$60,"",INDEX([1]Лист1!L$3:L$30,MATCH($A7,[1]Лист1!$T$3:$T$59,0)))</f>
        <v>УВМ</v>
      </c>
      <c r="N7" s="25">
        <f>IF($A7&gt;[1]Лист1!$T$60,"",INDEX([1]Лист1!M$3:M$30,MATCH($A7,[1]Лист1!$T$3:$T$59,0)))</f>
        <v>0</v>
      </c>
      <c r="O7" s="25">
        <f>IF($A7&gt;[1]Лист1!$T$60,"",INDEX([1]Лист1!N$3:N$30,MATCH($A7,[1]Лист1!$T$3:$T$59,0)))</f>
        <v>61.7</v>
      </c>
      <c r="P7" s="24">
        <f>IF($A7&gt;[1]Лист1!$T$60,"",INDEX([1]Лист1!O$3:O$30,MATCH($A7,[1]Лист1!$T$3:$T$59,0)))</f>
        <v>12</v>
      </c>
      <c r="Q7" s="24">
        <f>IF($A7&gt;[1]Лист1!$T$60,"",INDEX([1]Лист1!P$3:P$30,MATCH($A7,[1]Лист1!$T$3:$T$59,0)))</f>
        <v>59.51</v>
      </c>
      <c r="R7" s="25">
        <f>IF($A7&gt;[1]Лист1!$T$60,"",INDEX([1]Лист1!Q$3:Q$30,MATCH($A7,[1]Лист1!$T$3:$T$59,0)))</f>
        <v>0</v>
      </c>
      <c r="X7" s="19" t="s">
        <v>20</v>
      </c>
    </row>
    <row r="8" spans="1:24">
      <c r="A8" s="18">
        <v>5</v>
      </c>
      <c r="B8" s="21">
        <f>IF($A8&gt;[1]Лист1!$T$60,"",INDEX([1]Лист1!A$3:A$30,MATCH($A8,[1]Лист1!$T$3:$T$59,0)))</f>
        <v>41627</v>
      </c>
      <c r="C8" s="22" t="str">
        <f>IF($A8&gt;[1]Лист1!$T$60,"",INDEX([1]Лист1!B$3:B$30,MATCH($A8,[1]Лист1!$T$3:$T$59,0)))</f>
        <v>28.12.2013 4:06:00</v>
      </c>
      <c r="D8" s="22" t="str">
        <f>IF($A8&gt;[1]Лист1!$T$60,"",INDEX([1]Лист1!C$3:C$30,MATCH($A8,[1]Лист1!$T$3:$T$59,0)))</f>
        <v xml:space="preserve">ЩЕРБИНКА                                                    </v>
      </c>
      <c r="E8" s="23">
        <f>IF($A8&gt;[1]Лист1!$T$60,"",INDEX([1]Лист1!D$3:D$30,MATCH($A8,[1]Лист1!$T$3:$T$59,0)))</f>
        <v>56383193</v>
      </c>
      <c r="F8" s="24" t="str">
        <f>IF($A8&gt;[1]Лист1!$T$60,"",INDEX([1]Лист1!E$3:E$30,MATCH($A8,[1]Лист1!$T$3:$T$59,0)))</f>
        <v>эе556414</v>
      </c>
      <c r="G8" s="22" t="str">
        <f>IF($A8&gt;[1]Лист1!$T$60,"",INDEX([1]Лист1!F$3:F$30,MATCH($A8,[1]Лист1!$T$3:$T$59,0)))</f>
        <v>ЛОМ</v>
      </c>
      <c r="H8" s="25" t="str">
        <f>IF($A8&gt;[1]Лист1!$T$60,"",INDEX([1]Лист1!G$3:G$30,MATCH($A8,[1]Лист1!$T$3:$T$59,0)))</f>
        <v>3АН1</v>
      </c>
      <c r="I8" s="24">
        <f>IF($A8&gt;[1]Лист1!$T$60,"",INDEX([1]Лист1!H$3:H$30,MATCH($A8,[1]Лист1!$T$3:$T$59,0)))</f>
        <v>59.9</v>
      </c>
      <c r="J8" s="24">
        <f>IF($A8&gt;[1]Лист1!$T$60,"",INDEX([1]Лист1!I$3:I$30,MATCH($A8,[1]Лист1!$T$3:$T$59,0)))</f>
        <v>59.44</v>
      </c>
      <c r="K8" s="24">
        <f>IF($A8&gt;[1]Лист1!$T$60,"",INDEX([1]Лист1!J$3:J$30,MATCH($A8,[1]Лист1!$T$3:$T$59,0)))</f>
        <v>60.1</v>
      </c>
      <c r="L8" s="24">
        <f>IF($A8&gt;[1]Лист1!$T$60,"",INDEX([1]Лист1!K$3:K$30,MATCH($A8,[1]Лист1!$T$3:$T$59,0)))</f>
        <v>0.2</v>
      </c>
      <c r="M8" s="19" t="str">
        <f>IF($A8&gt;[1]Лист1!$T$60,"",INDEX([1]Лист1!L$3:L$30,MATCH($A8,[1]Лист1!$T$3:$T$59,0)))</f>
        <v>УВМ</v>
      </c>
      <c r="N8" s="25">
        <f>IF($A8&gt;[1]Лист1!$T$60,"",INDEX([1]Лист1!M$3:M$30,MATCH($A8,[1]Лист1!$T$3:$T$59,0)))</f>
        <v>0</v>
      </c>
      <c r="O8" s="25">
        <f>IF($A8&gt;[1]Лист1!$T$60,"",INDEX([1]Лист1!N$3:N$30,MATCH($A8,[1]Лист1!$T$3:$T$59,0)))</f>
        <v>59.7</v>
      </c>
      <c r="P8" s="24">
        <f>IF($A8&gt;[1]Лист1!$T$60,"",INDEX([1]Лист1!O$3:O$30,MATCH($A8,[1]Лист1!$T$3:$T$59,0)))</f>
        <v>13</v>
      </c>
      <c r="Q8" s="24">
        <f>IF($A8&gt;[1]Лист1!$T$60,"",INDEX([1]Лист1!P$3:P$30,MATCH($A8,[1]Лист1!$T$3:$T$59,0)))</f>
        <v>58.35</v>
      </c>
      <c r="R8" s="25">
        <f>IF($A8&gt;[1]Лист1!$T$60,"",INDEX([1]Лист1!Q$3:Q$30,MATCH($A8,[1]Лист1!$T$3:$T$59,0)))</f>
        <v>0</v>
      </c>
      <c r="X8" s="19" t="s">
        <v>21</v>
      </c>
    </row>
    <row r="9" spans="1:24">
      <c r="A9" s="18">
        <v>6</v>
      </c>
      <c r="B9" s="21">
        <f>IF($A9&gt;[1]Лист1!$T$60,"",INDEX([1]Лист1!A$3:A$30,MATCH($A9,[1]Лист1!$T$3:$T$59,0)))</f>
        <v>41627</v>
      </c>
      <c r="C9" s="22" t="str">
        <f>IF($A9&gt;[1]Лист1!$T$60,"",INDEX([1]Лист1!B$3:B$30,MATCH($A9,[1]Лист1!$T$3:$T$59,0)))</f>
        <v>28.12.2013 4:06:00</v>
      </c>
      <c r="D9" s="22" t="str">
        <f>IF($A9&gt;[1]Лист1!$T$60,"",INDEX([1]Лист1!C$3:C$30,MATCH($A9,[1]Лист1!$T$3:$T$59,0)))</f>
        <v xml:space="preserve">ЩЕРБИНКА                                                    </v>
      </c>
      <c r="E9" s="23">
        <f>IF($A9&gt;[1]Лист1!$T$60,"",INDEX([1]Лист1!D$3:D$30,MATCH($A9,[1]Лист1!$T$3:$T$59,0)))</f>
        <v>54148879</v>
      </c>
      <c r="F9" s="24" t="str">
        <f>IF($A9&gt;[1]Лист1!$T$60,"",INDEX([1]Лист1!E$3:E$30,MATCH($A9,[1]Лист1!$T$3:$T$59,0)))</f>
        <v>эе556414</v>
      </c>
      <c r="G9" s="22" t="str">
        <f>IF($A9&gt;[1]Лист1!$T$60,"",INDEX([1]Лист1!F$3:F$30,MATCH($A9,[1]Лист1!$T$3:$T$59,0)))</f>
        <v>ЛОМ</v>
      </c>
      <c r="H9" s="25" t="str">
        <f>IF($A9&gt;[1]Лист1!$T$60,"",INDEX([1]Лист1!G$3:G$30,MATCH($A9,[1]Лист1!$T$3:$T$59,0)))</f>
        <v>3АН1</v>
      </c>
      <c r="I9" s="24">
        <f>IF($A9&gt;[1]Лист1!$T$60,"",INDEX([1]Лист1!H$3:H$30,MATCH($A9,[1]Лист1!$T$3:$T$59,0)))</f>
        <v>64.5</v>
      </c>
      <c r="J9" s="24">
        <f>IF($A9&gt;[1]Лист1!$T$60,"",INDEX([1]Лист1!I$3:I$30,MATCH($A9,[1]Лист1!$T$3:$T$59,0)))</f>
        <v>63.74</v>
      </c>
      <c r="K9" s="24">
        <f>IF($A9&gt;[1]Лист1!$T$60,"",INDEX([1]Лист1!J$3:J$30,MATCH($A9,[1]Лист1!$T$3:$T$59,0)))</f>
        <v>63.96</v>
      </c>
      <c r="L9" s="24">
        <f>IF($A9&gt;[1]Лист1!$T$60,"",INDEX([1]Лист1!K$3:K$30,MATCH($A9,[1]Лист1!$T$3:$T$59,0)))</f>
        <v>-0.54</v>
      </c>
      <c r="M9" s="19" t="str">
        <f>IF($A9&gt;[1]Лист1!$T$60,"",INDEX([1]Лист1!L$3:L$30,MATCH($A9,[1]Лист1!$T$3:$T$59,0)))</f>
        <v>УВМ</v>
      </c>
      <c r="N9" s="25">
        <f>IF($A9&gt;[1]Лист1!$T$60,"",INDEX([1]Лист1!M$3:M$30,MATCH($A9,[1]Лист1!$T$3:$T$59,0)))</f>
        <v>0</v>
      </c>
      <c r="O9" s="25">
        <f>IF($A9&gt;[1]Лист1!$T$60,"",INDEX([1]Лист1!N$3:N$30,MATCH($A9,[1]Лист1!$T$3:$T$59,0)))</f>
        <v>64.2</v>
      </c>
      <c r="P9" s="24">
        <f>IF($A9&gt;[1]Лист1!$T$60,"",INDEX([1]Лист1!O$3:O$30,MATCH($A9,[1]Лист1!$T$3:$T$59,0)))</f>
        <v>14</v>
      </c>
      <c r="Q9" s="24">
        <f>IF($A9&gt;[1]Лист1!$T$60,"",INDEX([1]Лист1!P$3:P$30,MATCH($A9,[1]Лист1!$T$3:$T$59,0)))</f>
        <v>62.01</v>
      </c>
      <c r="R9" s="25">
        <f>IF($A9&gt;[1]Лист1!$T$60,"",INDEX([1]Лист1!Q$3:Q$30,MATCH($A9,[1]Лист1!$T$3:$T$59,0)))</f>
        <v>0</v>
      </c>
      <c r="X9" s="19" t="s">
        <v>22</v>
      </c>
    </row>
    <row r="10" spans="1:24">
      <c r="A10" s="18">
        <v>7</v>
      </c>
      <c r="B10" s="21">
        <f>IF($A10&gt;[1]Лист1!$T$60,"",INDEX([1]Лист1!A$3:A$30,MATCH($A10,[1]Лист1!$T$3:$T$59,0)))</f>
        <v>41628</v>
      </c>
      <c r="C10" s="22" t="str">
        <f>IF($A10&gt;[1]Лист1!$T$60,"",INDEX([1]Лист1!B$3:B$30,MATCH($A10,[1]Лист1!$T$3:$T$59,0)))</f>
        <v>28.12.2013 4:06:00</v>
      </c>
      <c r="D10" s="22" t="str">
        <f>IF($A10&gt;[1]Лист1!$T$60,"",INDEX([1]Лист1!C$3:C$30,MATCH($A10,[1]Лист1!$T$3:$T$59,0)))</f>
        <v xml:space="preserve">ЩЕРБИНКА                                                    </v>
      </c>
      <c r="E10" s="23">
        <f>IF($A10&gt;[1]Лист1!$T$60,"",INDEX([1]Лист1!D$3:D$30,MATCH($A10,[1]Лист1!$T$3:$T$59,0)))</f>
        <v>54871223</v>
      </c>
      <c r="F10" s="24" t="str">
        <f>IF($A10&gt;[1]Лист1!$T$60,"",INDEX([1]Лист1!E$3:E$30,MATCH($A10,[1]Лист1!$T$3:$T$59,0)))</f>
        <v>эе602273</v>
      </c>
      <c r="G10" s="22" t="str">
        <f>IF($A10&gt;[1]Лист1!$T$60,"",INDEX([1]Лист1!F$3:F$30,MATCH($A10,[1]Лист1!$T$3:$T$59,0)))</f>
        <v>ЛОМ</v>
      </c>
      <c r="H10" s="25" t="str">
        <f>IF($A10&gt;[1]Лист1!$T$60,"",INDEX([1]Лист1!G$3:G$30,MATCH($A10,[1]Лист1!$T$3:$T$59,0)))</f>
        <v>3АН1</v>
      </c>
      <c r="I10" s="24">
        <f>IF($A10&gt;[1]Лист1!$T$60,"",INDEX([1]Лист1!H$3:H$30,MATCH($A10,[1]Лист1!$T$3:$T$59,0)))</f>
        <v>69.55</v>
      </c>
      <c r="J10" s="24">
        <f>IF($A10&gt;[1]Лист1!$T$60,"",INDEX([1]Лист1!I$3:I$30,MATCH($A10,[1]Лист1!$T$3:$T$59,0)))</f>
        <v>69.319999999999993</v>
      </c>
      <c r="K10" s="24">
        <f>IF($A10&gt;[1]Лист1!$T$60,"",INDEX([1]Лист1!J$3:J$30,MATCH($A10,[1]Лист1!$T$3:$T$59,0)))</f>
        <v>69.739999999999995</v>
      </c>
      <c r="L10" s="24">
        <f>IF($A10&gt;[1]Лист1!$T$60,"",INDEX([1]Лист1!K$3:K$30,MATCH($A10,[1]Лист1!$T$3:$T$59,0)))</f>
        <v>0.19</v>
      </c>
      <c r="M10" s="19" t="str">
        <f>IF($A10&gt;[1]Лист1!$T$60,"",INDEX([1]Лист1!L$3:L$30,MATCH($A10,[1]Лист1!$T$3:$T$59,0)))</f>
        <v>УВМ</v>
      </c>
      <c r="N10" s="25">
        <f>IF($A10&gt;[1]Лист1!$T$60,"",INDEX([1]Лист1!M$3:M$30,MATCH($A10,[1]Лист1!$T$3:$T$59,0)))</f>
        <v>0</v>
      </c>
      <c r="O10" s="25">
        <f>IF($A10&gt;[1]Лист1!$T$60,"",INDEX([1]Лист1!N$3:N$30,MATCH($A10,[1]Лист1!$T$3:$T$59,0)))</f>
        <v>69.5</v>
      </c>
      <c r="P10" s="24">
        <f>IF($A10&gt;[1]Лист1!$T$60,"",INDEX([1]Лист1!O$3:O$30,MATCH($A10,[1]Лист1!$T$3:$T$59,0)))</f>
        <v>15</v>
      </c>
      <c r="Q10" s="24">
        <f>IF($A10&gt;[1]Лист1!$T$60,"",INDEX([1]Лист1!P$3:P$30,MATCH($A10,[1]Лист1!$T$3:$T$59,0)))</f>
        <v>67.94</v>
      </c>
      <c r="R10" s="25">
        <f>IF($A10&gt;[1]Лист1!$T$60,"",INDEX([1]Лист1!Q$3:Q$30,MATCH($A10,[1]Лист1!$T$3:$T$59,0)))</f>
        <v>0</v>
      </c>
      <c r="X10" s="19" t="s">
        <v>23</v>
      </c>
    </row>
    <row r="11" spans="1:24">
      <c r="A11" s="18">
        <v>8</v>
      </c>
      <c r="B11" s="21">
        <f>IF($A11&gt;[1]Лист1!$T$60,"",INDEX([1]Лист1!A$3:A$30,MATCH($A11,[1]Лист1!$T$3:$T$59,0)))</f>
        <v>41628</v>
      </c>
      <c r="C11" s="22" t="str">
        <f>IF($A11&gt;[1]Лист1!$T$60,"",INDEX([1]Лист1!B$3:B$30,MATCH($A11,[1]Лист1!$T$3:$T$59,0)))</f>
        <v>28.12.2013 4:06:00</v>
      </c>
      <c r="D11" s="22" t="str">
        <f>IF($A11&gt;[1]Лист1!$T$60,"",INDEX([1]Лист1!C$3:C$30,MATCH($A11,[1]Лист1!$T$3:$T$59,0)))</f>
        <v xml:space="preserve">ЩЕРБИНКА                                                    </v>
      </c>
      <c r="E11" s="23">
        <f>IF($A11&gt;[1]Лист1!$T$60,"",INDEX([1]Лист1!D$3:D$30,MATCH($A11,[1]Лист1!$T$3:$T$59,0)))</f>
        <v>52752961</v>
      </c>
      <c r="F11" s="24" t="str">
        <f>IF($A11&gt;[1]Лист1!$T$60,"",INDEX([1]Лист1!E$3:E$30,MATCH($A11,[1]Лист1!$T$3:$T$59,0)))</f>
        <v>эе602273</v>
      </c>
      <c r="G11" s="22" t="str">
        <f>IF($A11&gt;[1]Лист1!$T$60,"",INDEX([1]Лист1!F$3:F$30,MATCH($A11,[1]Лист1!$T$3:$T$59,0)))</f>
        <v>ЛОМ</v>
      </c>
      <c r="H11" s="25" t="str">
        <f>IF($A11&gt;[1]Лист1!$T$60,"",INDEX([1]Лист1!G$3:G$30,MATCH($A11,[1]Лист1!$T$3:$T$59,0)))</f>
        <v>3АН1</v>
      </c>
      <c r="I11" s="24">
        <f>IF($A11&gt;[1]Лист1!$T$60,"",INDEX([1]Лист1!H$3:H$30,MATCH($A11,[1]Лист1!$T$3:$T$59,0)))</f>
        <v>62.8</v>
      </c>
      <c r="J11" s="24">
        <f>IF($A11&gt;[1]Лист1!$T$60,"",INDEX([1]Лист1!I$3:I$30,MATCH($A11,[1]Лист1!$T$3:$T$59,0)))</f>
        <v>62.64</v>
      </c>
      <c r="K11" s="24">
        <f>IF($A11&gt;[1]Лист1!$T$60,"",INDEX([1]Лист1!J$3:J$30,MATCH($A11,[1]Лист1!$T$3:$T$59,0)))</f>
        <v>62.62</v>
      </c>
      <c r="L11" s="24">
        <f>IF($A11&gt;[1]Лист1!$T$60,"",INDEX([1]Лист1!K$3:K$30,MATCH($A11,[1]Лист1!$T$3:$T$59,0)))</f>
        <v>-0.18</v>
      </c>
      <c r="M11" s="19" t="str">
        <f>IF($A11&gt;[1]Лист1!$T$60,"",INDEX([1]Лист1!L$3:L$30,MATCH($A11,[1]Лист1!$T$3:$T$59,0)))</f>
        <v>УВМ</v>
      </c>
      <c r="N11" s="25">
        <f>IF($A11&gt;[1]Лист1!$T$60,"",INDEX([1]Лист1!M$3:M$30,MATCH($A11,[1]Лист1!$T$3:$T$59,0)))</f>
        <v>0</v>
      </c>
      <c r="O11" s="25">
        <f>IF($A11&gt;[1]Лист1!$T$60,"",INDEX([1]Лист1!N$3:N$30,MATCH($A11,[1]Лист1!$T$3:$T$59,0)))</f>
        <v>63.1</v>
      </c>
      <c r="P11" s="24">
        <f>IF($A11&gt;[1]Лист1!$T$60,"",INDEX([1]Лист1!O$3:O$30,MATCH($A11,[1]Лист1!$T$3:$T$59,0)))</f>
        <v>16</v>
      </c>
      <c r="Q11" s="24">
        <f>IF($A11&gt;[1]Лист1!$T$60,"",INDEX([1]Лист1!P$3:P$30,MATCH($A11,[1]Лист1!$T$3:$T$59,0)))</f>
        <v>61.21</v>
      </c>
      <c r="R11" s="25">
        <f>IF($A11&gt;[1]Лист1!$T$60,"",INDEX([1]Лист1!Q$3:Q$30,MATCH($A11,[1]Лист1!$T$3:$T$59,0)))</f>
        <v>0</v>
      </c>
    </row>
    <row r="12" spans="1:24">
      <c r="A12" s="18">
        <v>9</v>
      </c>
      <c r="B12" s="21">
        <f>IF($A12&gt;[1]Лист1!$T$60,"",INDEX([1]Лист1!A$3:A$30,MATCH($A12,[1]Лист1!$T$3:$T$59,0)))</f>
        <v>41630</v>
      </c>
      <c r="C12" s="22" t="str">
        <f>IF($A12&gt;[1]Лист1!$T$60,"",INDEX([1]Лист1!B$3:B$30,MATCH($A12,[1]Лист1!$T$3:$T$59,0)))</f>
        <v>29.12.2013 17:00:00</v>
      </c>
      <c r="D12" s="22" t="str">
        <f>IF($A12&gt;[1]Лист1!$T$60,"",INDEX([1]Лист1!C$3:C$30,MATCH($A12,[1]Лист1!$T$3:$T$59,0)))</f>
        <v xml:space="preserve">ЩЕРБИНКА                                                    </v>
      </c>
      <c r="E12" s="23">
        <f>IF($A12&gt;[1]Лист1!$T$60,"",INDEX([1]Лист1!D$3:D$30,MATCH($A12,[1]Лист1!$T$3:$T$59,0)))</f>
        <v>61664306</v>
      </c>
      <c r="F12" s="24" t="str">
        <f>IF($A12&gt;[1]Лист1!$T$60,"",INDEX([1]Лист1!E$3:E$30,MATCH($A12,[1]Лист1!$T$3:$T$59,0)))</f>
        <v>ЭЕ648760</v>
      </c>
      <c r="G12" s="22" t="str">
        <f>IF($A12&gt;[1]Лист1!$T$60,"",INDEX([1]Лист1!F$3:F$30,MATCH($A12,[1]Лист1!$T$3:$T$59,0)))</f>
        <v>ЛОМ 3АН</v>
      </c>
      <c r="H12" s="25" t="str">
        <f>IF($A12&gt;[1]Лист1!$T$60,"",INDEX([1]Лист1!G$3:G$30,MATCH($A12,[1]Лист1!$T$3:$T$59,0)))</f>
        <v>3АН1</v>
      </c>
      <c r="I12" s="24">
        <f>IF($A12&gt;[1]Лист1!$T$60,"",INDEX([1]Лист1!H$3:H$30,MATCH($A12,[1]Лист1!$T$3:$T$59,0)))</f>
        <v>63.15</v>
      </c>
      <c r="J12" s="24">
        <f>IF($A12&gt;[1]Лист1!$T$60,"",INDEX([1]Лист1!I$3:I$30,MATCH($A12,[1]Лист1!$T$3:$T$59,0)))</f>
        <v>62.48</v>
      </c>
      <c r="K12" s="24">
        <f>IF($A12&gt;[1]Лист1!$T$60,"",INDEX([1]Лист1!J$3:J$30,MATCH($A12,[1]Лист1!$T$3:$T$59,0)))</f>
        <v>62.78</v>
      </c>
      <c r="L12" s="24">
        <f>IF($A12&gt;[1]Лист1!$T$60,"",INDEX([1]Лист1!K$3:K$30,MATCH($A12,[1]Лист1!$T$3:$T$59,0)))</f>
        <v>-0.37</v>
      </c>
      <c r="M12" s="19" t="str">
        <f>IF($A12&gt;[1]Лист1!$T$60,"",INDEX([1]Лист1!L$3:L$30,MATCH($A12,[1]Лист1!$T$3:$T$59,0)))</f>
        <v>УВМ</v>
      </c>
      <c r="N12" s="25">
        <f>IF($A12&gt;[1]Лист1!$T$60,"",INDEX([1]Лист1!M$3:M$30,MATCH($A12,[1]Лист1!$T$3:$T$59,0)))</f>
        <v>0</v>
      </c>
      <c r="O12" s="25">
        <f>IF($A12&gt;[1]Лист1!$T$60,"",INDEX([1]Лист1!N$3:N$30,MATCH($A12,[1]Лист1!$T$3:$T$59,0)))</f>
        <v>63.1</v>
      </c>
      <c r="P12" s="24">
        <f>IF($A12&gt;[1]Лист1!$T$60,"",INDEX([1]Лист1!O$3:O$30,MATCH($A12,[1]Лист1!$T$3:$T$59,0)))</f>
        <v>31</v>
      </c>
      <c r="Q12" s="24">
        <f>IF($A12&gt;[1]Лист1!$T$60,"",INDEX([1]Лист1!P$3:P$30,MATCH($A12,[1]Лист1!$T$3:$T$59,0)))</f>
        <v>61.17</v>
      </c>
      <c r="R12" s="25">
        <f>IF($A12&gt;[1]Лист1!$T$60,"",INDEX([1]Лист1!Q$3:Q$30,MATCH($A12,[1]Лист1!$T$3:$T$59,0)))</f>
        <v>0</v>
      </c>
    </row>
    <row r="13" spans="1:24">
      <c r="A13" s="18">
        <v>10</v>
      </c>
      <c r="B13" s="21">
        <f>IF($A13&gt;[1]Лист1!$T$60,"",INDEX([1]Лист1!A$3:A$30,MATCH($A13,[1]Лист1!$T$3:$T$59,0)))</f>
        <v>41630</v>
      </c>
      <c r="C13" s="22" t="str">
        <f>IF($A13&gt;[1]Лист1!$T$60,"",INDEX([1]Лист1!B$3:B$30,MATCH($A13,[1]Лист1!$T$3:$T$59,0)))</f>
        <v>29.12.2013 17:00:00</v>
      </c>
      <c r="D13" s="22" t="str">
        <f>IF($A13&gt;[1]Лист1!$T$60,"",INDEX([1]Лист1!C$3:C$30,MATCH($A13,[1]Лист1!$T$3:$T$59,0)))</f>
        <v xml:space="preserve">ЩЕРБИНКА                                                    </v>
      </c>
      <c r="E13" s="23">
        <f>IF($A13&gt;[1]Лист1!$T$60,"",INDEX([1]Лист1!D$3:D$30,MATCH($A13,[1]Лист1!$T$3:$T$59,0)))</f>
        <v>60745817</v>
      </c>
      <c r="F13" s="24" t="str">
        <f>IF($A13&gt;[1]Лист1!$T$60,"",INDEX([1]Лист1!E$3:E$30,MATCH($A13,[1]Лист1!$T$3:$T$59,0)))</f>
        <v>ЭЕ648760</v>
      </c>
      <c r="G13" s="22" t="str">
        <f>IF($A13&gt;[1]Лист1!$T$60,"",INDEX([1]Лист1!F$3:F$30,MATCH($A13,[1]Лист1!$T$3:$T$59,0)))</f>
        <v>ЛОМ 3АН</v>
      </c>
      <c r="H13" s="25" t="str">
        <f>IF($A13&gt;[1]Лист1!$T$60,"",INDEX([1]Лист1!G$3:G$30,MATCH($A13,[1]Лист1!$T$3:$T$59,0)))</f>
        <v>3АН1</v>
      </c>
      <c r="I13" s="24">
        <f>IF($A13&gt;[1]Лист1!$T$60,"",INDEX([1]Лист1!H$3:H$30,MATCH($A13,[1]Лист1!$T$3:$T$59,0)))</f>
        <v>69</v>
      </c>
      <c r="J13" s="24">
        <f>IF($A13&gt;[1]Лист1!$T$60,"",INDEX([1]Лист1!I$3:I$30,MATCH($A13,[1]Лист1!$T$3:$T$59,0)))</f>
        <v>69.2</v>
      </c>
      <c r="K13" s="24">
        <f>IF($A13&gt;[1]Лист1!$T$60,"",INDEX([1]Лист1!J$3:J$30,MATCH($A13,[1]Лист1!$T$3:$T$59,0)))</f>
        <v>68.819999999999993</v>
      </c>
      <c r="L13" s="24">
        <f>IF($A13&gt;[1]Лист1!$T$60,"",INDEX([1]Лист1!K$3:K$30,MATCH($A13,[1]Лист1!$T$3:$T$59,0)))</f>
        <v>-0.18</v>
      </c>
      <c r="M13" s="19" t="str">
        <f>IF($A13&gt;[1]Лист1!$T$60,"",INDEX([1]Лист1!L$3:L$30,MATCH($A13,[1]Лист1!$T$3:$T$59,0)))</f>
        <v>УВМ</v>
      </c>
      <c r="N13" s="25">
        <f>IF($A13&gt;[1]Лист1!$T$60,"",INDEX([1]Лист1!M$3:M$30,MATCH($A13,[1]Лист1!$T$3:$T$59,0)))</f>
        <v>0</v>
      </c>
      <c r="O13" s="25">
        <f>IF($A13&gt;[1]Лист1!$T$60,"",INDEX([1]Лист1!N$3:N$30,MATCH($A13,[1]Лист1!$T$3:$T$59,0)))</f>
        <v>69.400000000000006</v>
      </c>
      <c r="P13" s="24">
        <f>IF($A13&gt;[1]Лист1!$T$60,"",INDEX([1]Лист1!O$3:O$30,MATCH($A13,[1]Лист1!$T$3:$T$59,0)))</f>
        <v>32</v>
      </c>
      <c r="Q13" s="24">
        <f>IF($A13&gt;[1]Лист1!$T$60,"",INDEX([1]Лист1!P$3:P$30,MATCH($A13,[1]Лист1!$T$3:$T$59,0)))</f>
        <v>66.930000000000007</v>
      </c>
      <c r="R13" s="25">
        <f>IF($A13&gt;[1]Лист1!$T$60,"",INDEX([1]Лист1!Q$3:Q$30,MATCH($A13,[1]Лист1!$T$3:$T$59,0)))</f>
        <v>0</v>
      </c>
    </row>
    <row r="14" spans="1:24">
      <c r="A14" s="18">
        <v>11</v>
      </c>
      <c r="B14" s="21">
        <f>IF($A14&gt;[1]Лист1!$T$60,"",INDEX([1]Лист1!A$3:A$30,MATCH($A14,[1]Лист1!$T$3:$T$59,0)))</f>
        <v>41630</v>
      </c>
      <c r="C14" s="22" t="str">
        <f>IF($A14&gt;[1]Лист1!$T$60,"",INDEX([1]Лист1!B$3:B$30,MATCH($A14,[1]Лист1!$T$3:$T$59,0)))</f>
        <v>29.12.2013 17:00:00</v>
      </c>
      <c r="D14" s="22" t="str">
        <f>IF($A14&gt;[1]Лист1!$T$60,"",INDEX([1]Лист1!C$3:C$30,MATCH($A14,[1]Лист1!$T$3:$T$59,0)))</f>
        <v xml:space="preserve">ЩЕРБИНКА                                                    </v>
      </c>
      <c r="E14" s="23">
        <f>IF($A14&gt;[1]Лист1!$T$60,"",INDEX([1]Лист1!D$3:D$30,MATCH($A14,[1]Лист1!$T$3:$T$59,0)))</f>
        <v>60582236</v>
      </c>
      <c r="F14" s="24" t="str">
        <f>IF($A14&gt;[1]Лист1!$T$60,"",INDEX([1]Лист1!E$3:E$30,MATCH($A14,[1]Лист1!$T$3:$T$59,0)))</f>
        <v>ЭЕ648760</v>
      </c>
      <c r="G14" s="22" t="str">
        <f>IF($A14&gt;[1]Лист1!$T$60,"",INDEX([1]Лист1!F$3:F$30,MATCH($A14,[1]Лист1!$T$3:$T$59,0)))</f>
        <v>ЛОМ 3АН</v>
      </c>
      <c r="H14" s="25" t="str">
        <f>IF($A14&gt;[1]Лист1!$T$60,"",INDEX([1]Лист1!G$3:G$30,MATCH($A14,[1]Лист1!$T$3:$T$59,0)))</f>
        <v>3АН1</v>
      </c>
      <c r="I14" s="24">
        <f>IF($A14&gt;[1]Лист1!$T$60,"",INDEX([1]Лист1!H$3:H$30,MATCH($A14,[1]Лист1!$T$3:$T$59,0)))</f>
        <v>62.75</v>
      </c>
      <c r="J14" s="24">
        <f>IF($A14&gt;[1]Лист1!$T$60,"",INDEX([1]Лист1!I$3:I$30,MATCH($A14,[1]Лист1!$T$3:$T$59,0)))</f>
        <v>62.64</v>
      </c>
      <c r="K14" s="24">
        <f>IF($A14&gt;[1]Лист1!$T$60,"",INDEX([1]Лист1!J$3:J$30,MATCH($A14,[1]Лист1!$T$3:$T$59,0)))</f>
        <v>61.92</v>
      </c>
      <c r="L14" s="24">
        <f>IF($A14&gt;[1]Лист1!$T$60,"",INDEX([1]Лист1!K$3:K$30,MATCH($A14,[1]Лист1!$T$3:$T$59,0)))</f>
        <v>-0.83</v>
      </c>
      <c r="M14" s="19" t="str">
        <f>IF($A14&gt;[1]Лист1!$T$60,"",INDEX([1]Лист1!L$3:L$30,MATCH($A14,[1]Лист1!$T$3:$T$59,0)))</f>
        <v>УВМ</v>
      </c>
      <c r="N14" s="25">
        <f>IF($A14&gt;[1]Лист1!$T$60,"",INDEX([1]Лист1!M$3:M$30,MATCH($A14,[1]Лист1!$T$3:$T$59,0)))</f>
        <v>0</v>
      </c>
      <c r="O14" s="25">
        <f>IF($A14&gt;[1]Лист1!$T$60,"",INDEX([1]Лист1!N$3:N$30,MATCH($A14,[1]Лист1!$T$3:$T$59,0)))</f>
        <v>62.8</v>
      </c>
      <c r="P14" s="24">
        <f>IF($A14&gt;[1]Лист1!$T$60,"",INDEX([1]Лист1!O$3:O$30,MATCH($A14,[1]Лист1!$T$3:$T$59,0)))</f>
        <v>33</v>
      </c>
      <c r="Q14" s="24">
        <f>IF($A14&gt;[1]Лист1!$T$60,"",INDEX([1]Лист1!P$3:P$30,MATCH($A14,[1]Лист1!$T$3:$T$59,0)))</f>
        <v>60.25</v>
      </c>
      <c r="R14" s="25">
        <f>IF($A14&gt;[1]Лист1!$T$60,"",INDEX([1]Лист1!Q$3:Q$30,MATCH($A14,[1]Лист1!$T$3:$T$59,0)))</f>
        <v>0</v>
      </c>
    </row>
    <row r="15" spans="1:24">
      <c r="A15" s="18">
        <v>12</v>
      </c>
      <c r="B15" s="21">
        <f>IF($A15&gt;[1]Лист1!$T$60,"",INDEX([1]Лист1!A$3:A$30,MATCH($A15,[1]Лист1!$T$3:$T$59,0)))</f>
        <v>41630</v>
      </c>
      <c r="C15" s="22" t="str">
        <f>IF($A15&gt;[1]Лист1!$T$60,"",INDEX([1]Лист1!B$3:B$30,MATCH($A15,[1]Лист1!$T$3:$T$59,0)))</f>
        <v>29.12.2013 17:00:00</v>
      </c>
      <c r="D15" s="22" t="str">
        <f>IF($A15&gt;[1]Лист1!$T$60,"",INDEX([1]Лист1!C$3:C$30,MATCH($A15,[1]Лист1!$T$3:$T$59,0)))</f>
        <v xml:space="preserve">ЩЕРБИНКА                                                    </v>
      </c>
      <c r="E15" s="23">
        <f>IF($A15&gt;[1]Лист1!$T$60,"",INDEX([1]Лист1!D$3:D$30,MATCH($A15,[1]Лист1!$T$3:$T$59,0)))</f>
        <v>55729115</v>
      </c>
      <c r="F15" s="24" t="str">
        <f>IF($A15&gt;[1]Лист1!$T$60,"",INDEX([1]Лист1!E$3:E$30,MATCH($A15,[1]Лист1!$T$3:$T$59,0)))</f>
        <v>ЭЕ648760</v>
      </c>
      <c r="G15" s="22" t="str">
        <f>IF($A15&gt;[1]Лист1!$T$60,"",INDEX([1]Лист1!F$3:F$30,MATCH($A15,[1]Лист1!$T$3:$T$59,0)))</f>
        <v>ЛОМ 3АН</v>
      </c>
      <c r="H15" s="25" t="str">
        <f>IF($A15&gt;[1]Лист1!$T$60,"",INDEX([1]Лист1!G$3:G$30,MATCH($A15,[1]Лист1!$T$3:$T$59,0)))</f>
        <v>3АН1</v>
      </c>
      <c r="I15" s="24">
        <f>IF($A15&gt;[1]Лист1!$T$60,"",INDEX([1]Лист1!H$3:H$30,MATCH($A15,[1]Лист1!$T$3:$T$59,0)))</f>
        <v>58.7</v>
      </c>
      <c r="J15" s="24">
        <f>IF($A15&gt;[1]Лист1!$T$60,"",INDEX([1]Лист1!I$3:I$30,MATCH($A15,[1]Лист1!$T$3:$T$59,0)))</f>
        <v>58.22</v>
      </c>
      <c r="K15" s="24">
        <f>IF($A15&gt;[1]Лист1!$T$60,"",INDEX([1]Лист1!J$3:J$30,MATCH($A15,[1]Лист1!$T$3:$T$59,0)))</f>
        <v>58.76</v>
      </c>
      <c r="L15" s="24">
        <f>IF($A15&gt;[1]Лист1!$T$60,"",INDEX([1]Лист1!K$3:K$30,MATCH($A15,[1]Лист1!$T$3:$T$59,0)))</f>
        <v>0.06</v>
      </c>
      <c r="M15" s="19" t="str">
        <f>IF($A15&gt;[1]Лист1!$T$60,"",INDEX([1]Лист1!L$3:L$30,MATCH($A15,[1]Лист1!$T$3:$T$59,0)))</f>
        <v>УВМ</v>
      </c>
      <c r="N15" s="25">
        <f>IF($A15&gt;[1]Лист1!$T$60,"",INDEX([1]Лист1!M$3:M$30,MATCH($A15,[1]Лист1!$T$3:$T$59,0)))</f>
        <v>0</v>
      </c>
      <c r="O15" s="25">
        <f>IF($A15&gt;[1]Лист1!$T$60,"",INDEX([1]Лист1!N$3:N$30,MATCH($A15,[1]Лист1!$T$3:$T$59,0)))</f>
        <v>58.4</v>
      </c>
      <c r="P15" s="24">
        <f>IF($A15&gt;[1]Лист1!$T$60,"",INDEX([1]Лист1!O$3:O$30,MATCH($A15,[1]Лист1!$T$3:$T$59,0)))</f>
        <v>34</v>
      </c>
      <c r="Q15" s="24">
        <f>IF($A15&gt;[1]Лист1!$T$60,"",INDEX([1]Лист1!P$3:P$30,MATCH($A15,[1]Лист1!$T$3:$T$59,0)))</f>
        <v>57.39</v>
      </c>
      <c r="R15" s="25">
        <f>IF($A15&gt;[1]Лист1!$T$60,"",INDEX([1]Лист1!Q$3:Q$30,MATCH($A15,[1]Лист1!$T$3:$T$59,0)))</f>
        <v>0</v>
      </c>
    </row>
    <row r="16" spans="1:24">
      <c r="A16" s="18">
        <v>13</v>
      </c>
      <c r="B16" s="21">
        <f>IF($A16&gt;[1]Лист1!$T$60,"",INDEX([1]Лист1!A$3:A$30,MATCH($A16,[1]Лист1!$T$3:$T$59,0)))</f>
        <v>41630</v>
      </c>
      <c r="C16" s="22" t="str">
        <f>IF($A16&gt;[1]Лист1!$T$60,"",INDEX([1]Лист1!B$3:B$30,MATCH($A16,[1]Лист1!$T$3:$T$59,0)))</f>
        <v>29.12.2013 17:00:00</v>
      </c>
      <c r="D16" s="22" t="str">
        <f>IF($A16&gt;[1]Лист1!$T$60,"",INDEX([1]Лист1!C$3:C$30,MATCH($A16,[1]Лист1!$T$3:$T$59,0)))</f>
        <v xml:space="preserve">ЩЕРБИНКА                                                    </v>
      </c>
      <c r="E16" s="23">
        <f>IF($A16&gt;[1]Лист1!$T$60,"",INDEX([1]Лист1!D$3:D$30,MATCH($A16,[1]Лист1!$T$3:$T$59,0)))</f>
        <v>52756434</v>
      </c>
      <c r="F16" s="24" t="str">
        <f>IF($A16&gt;[1]Лист1!$T$60,"",INDEX([1]Лист1!E$3:E$30,MATCH($A16,[1]Лист1!$T$3:$T$59,0)))</f>
        <v>ЭЕ648760</v>
      </c>
      <c r="G16" s="22" t="str">
        <f>IF($A16&gt;[1]Лист1!$T$60,"",INDEX([1]Лист1!F$3:F$30,MATCH($A16,[1]Лист1!$T$3:$T$59,0)))</f>
        <v>ЛОМ 3АН</v>
      </c>
      <c r="H16" s="25" t="str">
        <f>IF($A16&gt;[1]Лист1!$T$60,"",INDEX([1]Лист1!G$3:G$30,MATCH($A16,[1]Лист1!$T$3:$T$59,0)))</f>
        <v>3АН1</v>
      </c>
      <c r="I16" s="24">
        <f>IF($A16&gt;[1]Лист1!$T$60,"",INDEX([1]Лист1!H$3:H$30,MATCH($A16,[1]Лист1!$T$3:$T$59,0)))</f>
        <v>60</v>
      </c>
      <c r="J16" s="24">
        <f>IF($A16&gt;[1]Лист1!$T$60,"",INDEX([1]Лист1!I$3:I$30,MATCH($A16,[1]Лист1!$T$3:$T$59,0)))</f>
        <v>59.68</v>
      </c>
      <c r="K16" s="24">
        <f>IF($A16&gt;[1]Лист1!$T$60,"",INDEX([1]Лист1!J$3:J$30,MATCH($A16,[1]Лист1!$T$3:$T$59,0)))</f>
        <v>60.72</v>
      </c>
      <c r="L16" s="24">
        <f>IF($A16&gt;[1]Лист1!$T$60,"",INDEX([1]Лист1!K$3:K$30,MATCH($A16,[1]Лист1!$T$3:$T$59,0)))</f>
        <v>0.72</v>
      </c>
      <c r="M16" s="19" t="str">
        <f>IF($A16&gt;[1]Лист1!$T$60,"",INDEX([1]Лист1!L$3:L$30,MATCH($A16,[1]Лист1!$T$3:$T$59,0)))</f>
        <v>УВМ</v>
      </c>
      <c r="N16" s="25">
        <f>IF($A16&gt;[1]Лист1!$T$60,"",INDEX([1]Лист1!M$3:M$30,MATCH($A16,[1]Лист1!$T$3:$T$59,0)))</f>
        <v>0</v>
      </c>
      <c r="O16" s="25">
        <f>IF($A16&gt;[1]Лист1!$T$60,"",INDEX([1]Лист1!N$3:N$30,MATCH($A16,[1]Лист1!$T$3:$T$59,0)))</f>
        <v>60</v>
      </c>
      <c r="P16" s="24">
        <f>IF($A16&gt;[1]Лист1!$T$60,"",INDEX([1]Лист1!O$3:O$30,MATCH($A16,[1]Лист1!$T$3:$T$59,0)))</f>
        <v>35</v>
      </c>
      <c r="Q16" s="24">
        <f>IF($A16&gt;[1]Лист1!$T$60,"",INDEX([1]Лист1!P$3:P$30,MATCH($A16,[1]Лист1!$T$3:$T$59,0)))</f>
        <v>59.19</v>
      </c>
      <c r="R16" s="25">
        <f>IF($A16&gt;[1]Лист1!$T$60,"",INDEX([1]Лист1!Q$3:Q$30,MATCH($A16,[1]Лист1!$T$3:$T$59,0)))</f>
        <v>0</v>
      </c>
    </row>
    <row r="17" spans="1:18">
      <c r="A17" s="18">
        <v>14</v>
      </c>
      <c r="B17" s="21" t="str">
        <f>IF($A17&gt;[1]Лист1!$T$60,"",INDEX([1]Лист1!A$3:A$30,MATCH($A17,[1]Лист1!$T$3:$T$59,0)))</f>
        <v/>
      </c>
      <c r="C17" s="22" t="str">
        <f>IF($A17&gt;[1]Лист1!$T$60,"",INDEX([1]Лист1!B$3:B$30,MATCH($A17,[1]Лист1!$T$3:$T$59,0)))</f>
        <v/>
      </c>
      <c r="D17" s="22" t="str">
        <f>IF($A17&gt;[1]Лист1!$T$60,"",INDEX([1]Лист1!C$3:C$30,MATCH($A17,[1]Лист1!$T$3:$T$59,0)))</f>
        <v/>
      </c>
      <c r="E17" s="23" t="str">
        <f>IF($A17&gt;[1]Лист1!$T$60,"",INDEX([1]Лист1!D$3:D$30,MATCH($A17,[1]Лист1!$T$3:$T$59,0)))</f>
        <v/>
      </c>
      <c r="F17" s="24" t="str">
        <f>IF($A17&gt;[1]Лист1!$T$60,"",INDEX([1]Лист1!E$3:E$30,MATCH($A17,[1]Лист1!$T$3:$T$59,0)))</f>
        <v/>
      </c>
      <c r="G17" s="22" t="str">
        <f>IF($A17&gt;[1]Лист1!$T$60,"",INDEX([1]Лист1!F$3:F$30,MATCH($A17,[1]Лист1!$T$3:$T$59,0)))</f>
        <v/>
      </c>
      <c r="H17" s="25" t="str">
        <f>IF($A17&gt;[1]Лист1!$T$60,"",INDEX([1]Лист1!G$3:G$30,MATCH($A17,[1]Лист1!$T$3:$T$59,0)))</f>
        <v/>
      </c>
      <c r="I17" s="24" t="str">
        <f>IF($A17&gt;[1]Лист1!$T$60,"",INDEX([1]Лист1!H$3:H$30,MATCH($A17,[1]Лист1!$T$3:$T$59,0)))</f>
        <v/>
      </c>
      <c r="J17" s="24" t="str">
        <f>IF($A17&gt;[1]Лист1!$T$60,"",INDEX([1]Лист1!I$3:I$30,MATCH($A17,[1]Лист1!$T$3:$T$59,0)))</f>
        <v/>
      </c>
      <c r="K17" s="24" t="str">
        <f>IF($A17&gt;[1]Лист1!$T$60,"",INDEX([1]Лист1!J$3:J$30,MATCH($A17,[1]Лист1!$T$3:$T$59,0)))</f>
        <v/>
      </c>
      <c r="L17" s="24" t="str">
        <f>IF($A17&gt;[1]Лист1!$T$60,"",INDEX([1]Лист1!K$3:K$30,MATCH($A17,[1]Лист1!$T$3:$T$59,0)))</f>
        <v/>
      </c>
      <c r="M17" s="19" t="str">
        <f>IF($A17&gt;[1]Лист1!$T$60,"",INDEX([1]Лист1!L$3:L$30,MATCH($A17,[1]Лист1!$T$3:$T$59,0)))</f>
        <v/>
      </c>
      <c r="N17" s="25" t="str">
        <f>IF($A17&gt;[1]Лист1!$T$60,"",INDEX([1]Лист1!M$3:M$30,MATCH($A17,[1]Лист1!$T$3:$T$59,0)))</f>
        <v/>
      </c>
      <c r="O17" s="25" t="str">
        <f>IF($A17&gt;[1]Лист1!$T$60,"",INDEX([1]Лист1!N$3:N$30,MATCH($A17,[1]Лист1!$T$3:$T$59,0)))</f>
        <v/>
      </c>
      <c r="P17" s="24" t="str">
        <f>IF($A17&gt;[1]Лист1!$T$60,"",INDEX([1]Лист1!O$3:O$30,MATCH($A17,[1]Лист1!$T$3:$T$59,0)))</f>
        <v/>
      </c>
      <c r="Q17" s="24" t="str">
        <f>IF($A17&gt;[1]Лист1!$T$60,"",INDEX([1]Лист1!P$3:P$30,MATCH($A17,[1]Лист1!$T$3:$T$59,0)))</f>
        <v/>
      </c>
      <c r="R17" s="25" t="str">
        <f>IF($A17&gt;[1]Лист1!$T$60,"",INDEX([1]Лист1!Q$3:Q$30,MATCH($A17,[1]Лист1!$T$3:$T$59,0)))</f>
        <v/>
      </c>
    </row>
    <row r="18" spans="1:18">
      <c r="A18" s="18">
        <v>15</v>
      </c>
      <c r="B18" s="21" t="str">
        <f>IF($A18&gt;[1]Лист1!$T$60,"",INDEX([1]Лист1!A$3:A$30,MATCH($A18,[1]Лист1!$T$3:$T$59,0)))</f>
        <v/>
      </c>
      <c r="C18" s="22" t="str">
        <f>IF($A18&gt;[1]Лист1!$T$60,"",INDEX([1]Лист1!B$3:B$30,MATCH($A18,[1]Лист1!$T$3:$T$59,0)))</f>
        <v/>
      </c>
      <c r="D18" s="22" t="str">
        <f>IF($A18&gt;[1]Лист1!$T$60,"",INDEX([1]Лист1!C$3:C$30,MATCH($A18,[1]Лист1!$T$3:$T$59,0)))</f>
        <v/>
      </c>
      <c r="E18" s="23" t="str">
        <f>IF($A18&gt;[1]Лист1!$T$60,"",INDEX([1]Лист1!D$3:D$30,MATCH($A18,[1]Лист1!$T$3:$T$59,0)))</f>
        <v/>
      </c>
      <c r="F18" s="24" t="str">
        <f>IF($A18&gt;[1]Лист1!$T$60,"",INDEX([1]Лист1!E$3:E$30,MATCH($A18,[1]Лист1!$T$3:$T$59,0)))</f>
        <v/>
      </c>
      <c r="G18" s="22" t="str">
        <f>IF($A18&gt;[1]Лист1!$T$60,"",INDEX([1]Лист1!F$3:F$30,MATCH($A18,[1]Лист1!$T$3:$T$59,0)))</f>
        <v/>
      </c>
      <c r="H18" s="25" t="str">
        <f>IF($A18&gt;[1]Лист1!$T$60,"",INDEX([1]Лист1!G$3:G$30,MATCH($A18,[1]Лист1!$T$3:$T$59,0)))</f>
        <v/>
      </c>
      <c r="I18" s="24" t="str">
        <f>IF($A18&gt;[1]Лист1!$T$60,"",INDEX([1]Лист1!H$3:H$30,MATCH($A18,[1]Лист1!$T$3:$T$59,0)))</f>
        <v/>
      </c>
      <c r="J18" s="24" t="str">
        <f>IF($A18&gt;[1]Лист1!$T$60,"",INDEX([1]Лист1!I$3:I$30,MATCH($A18,[1]Лист1!$T$3:$T$59,0)))</f>
        <v/>
      </c>
      <c r="K18" s="24" t="str">
        <f>IF($A18&gt;[1]Лист1!$T$60,"",INDEX([1]Лист1!J$3:J$30,MATCH($A18,[1]Лист1!$T$3:$T$59,0)))</f>
        <v/>
      </c>
      <c r="L18" s="24" t="str">
        <f>IF($A18&gt;[1]Лист1!$T$60,"",INDEX([1]Лист1!K$3:K$30,MATCH($A18,[1]Лист1!$T$3:$T$59,0)))</f>
        <v/>
      </c>
      <c r="M18" s="19" t="str">
        <f>IF($A18&gt;[1]Лист1!$T$60,"",INDEX([1]Лист1!L$3:L$30,MATCH($A18,[1]Лист1!$T$3:$T$59,0)))</f>
        <v/>
      </c>
      <c r="N18" s="25" t="str">
        <f>IF($A18&gt;[1]Лист1!$T$60,"",INDEX([1]Лист1!M$3:M$30,MATCH($A18,[1]Лист1!$T$3:$T$59,0)))</f>
        <v/>
      </c>
      <c r="O18" s="25" t="str">
        <f>IF($A18&gt;[1]Лист1!$T$60,"",INDEX([1]Лист1!N$3:N$30,MATCH($A18,[1]Лист1!$T$3:$T$59,0)))</f>
        <v/>
      </c>
      <c r="P18" s="24" t="str">
        <f>IF($A18&gt;[1]Лист1!$T$60,"",INDEX([1]Лист1!O$3:O$30,MATCH($A18,[1]Лист1!$T$3:$T$59,0)))</f>
        <v/>
      </c>
      <c r="Q18" s="24" t="str">
        <f>IF($A18&gt;[1]Лист1!$T$60,"",INDEX([1]Лист1!P$3:P$30,MATCH($A18,[1]Лист1!$T$3:$T$59,0)))</f>
        <v/>
      </c>
      <c r="R18" s="25" t="str">
        <f>IF($A18&gt;[1]Лист1!$T$60,"",INDEX([1]Лист1!Q$3:Q$30,MATCH($A18,[1]Лист1!$T$3:$T$59,0)))</f>
        <v/>
      </c>
    </row>
    <row r="19" spans="1:18">
      <c r="A19" s="18">
        <v>16</v>
      </c>
      <c r="B19" s="21" t="str">
        <f>IF($A19&gt;[1]Лист1!$T$60,"",INDEX([1]Лист1!A$3:A$30,MATCH($A19,[1]Лист1!$T$3:$T$59,0)))</f>
        <v/>
      </c>
      <c r="C19" s="22" t="str">
        <f>IF($A19&gt;[1]Лист1!$T$60,"",INDEX([1]Лист1!B$3:B$30,MATCH($A19,[1]Лист1!$T$3:$T$59,0)))</f>
        <v/>
      </c>
      <c r="D19" s="22" t="str">
        <f>IF($A19&gt;[1]Лист1!$T$60,"",INDEX([1]Лист1!C$3:C$30,MATCH($A19,[1]Лист1!$T$3:$T$59,0)))</f>
        <v/>
      </c>
      <c r="E19" s="23" t="str">
        <f>IF($A19&gt;[1]Лист1!$T$60,"",INDEX([1]Лист1!D$3:D$30,MATCH($A19,[1]Лист1!$T$3:$T$59,0)))</f>
        <v/>
      </c>
      <c r="F19" s="24" t="str">
        <f>IF($A19&gt;[1]Лист1!$T$60,"",INDEX([1]Лист1!E$3:E$30,MATCH($A19,[1]Лист1!$T$3:$T$59,0)))</f>
        <v/>
      </c>
      <c r="G19" s="22" t="str">
        <f>IF($A19&gt;[1]Лист1!$T$60,"",INDEX([1]Лист1!F$3:F$30,MATCH($A19,[1]Лист1!$T$3:$T$59,0)))</f>
        <v/>
      </c>
      <c r="H19" s="25" t="str">
        <f>IF($A19&gt;[1]Лист1!$T$60,"",INDEX([1]Лист1!G$3:G$30,MATCH($A19,[1]Лист1!$T$3:$T$59,0)))</f>
        <v/>
      </c>
      <c r="I19" s="24" t="str">
        <f>IF($A19&gt;[1]Лист1!$T$60,"",INDEX([1]Лист1!H$3:H$30,MATCH($A19,[1]Лист1!$T$3:$T$59,0)))</f>
        <v/>
      </c>
      <c r="J19" s="24" t="str">
        <f>IF($A19&gt;[1]Лист1!$T$60,"",INDEX([1]Лист1!I$3:I$30,MATCH($A19,[1]Лист1!$T$3:$T$59,0)))</f>
        <v/>
      </c>
      <c r="K19" s="24" t="str">
        <f>IF($A19&gt;[1]Лист1!$T$60,"",INDEX([1]Лист1!J$3:J$30,MATCH($A19,[1]Лист1!$T$3:$T$59,0)))</f>
        <v/>
      </c>
      <c r="L19" s="24" t="str">
        <f>IF($A19&gt;[1]Лист1!$T$60,"",INDEX([1]Лист1!K$3:K$30,MATCH($A19,[1]Лист1!$T$3:$T$59,0)))</f>
        <v/>
      </c>
      <c r="M19" s="19" t="str">
        <f>IF($A19&gt;[1]Лист1!$T$60,"",INDEX([1]Лист1!L$3:L$30,MATCH($A19,[1]Лист1!$T$3:$T$59,0)))</f>
        <v/>
      </c>
      <c r="N19" s="25" t="str">
        <f>IF($A19&gt;[1]Лист1!$T$60,"",INDEX([1]Лист1!M$3:M$30,MATCH($A19,[1]Лист1!$T$3:$T$59,0)))</f>
        <v/>
      </c>
      <c r="O19" s="25" t="str">
        <f>IF($A19&gt;[1]Лист1!$T$60,"",INDEX([1]Лист1!N$3:N$30,MATCH($A19,[1]Лист1!$T$3:$T$59,0)))</f>
        <v/>
      </c>
      <c r="P19" s="24" t="str">
        <f>IF($A19&gt;[1]Лист1!$T$60,"",INDEX([1]Лист1!O$3:O$30,MATCH($A19,[1]Лист1!$T$3:$T$59,0)))</f>
        <v/>
      </c>
      <c r="Q19" s="24" t="str">
        <f>IF($A19&gt;[1]Лист1!$T$60,"",INDEX([1]Лист1!P$3:P$30,MATCH($A19,[1]Лист1!$T$3:$T$59,0)))</f>
        <v/>
      </c>
      <c r="R19" s="25" t="str">
        <f>IF($A19&gt;[1]Лист1!$T$60,"",INDEX([1]Лист1!Q$3:Q$30,MATCH($A19,[1]Лист1!$T$3:$T$59,0)))</f>
        <v/>
      </c>
    </row>
    <row r="20" spans="1:18">
      <c r="A20" s="18">
        <v>17</v>
      </c>
      <c r="B20" s="21" t="str">
        <f>IF($A20&gt;[1]Лист1!$T$60,"",INDEX([1]Лист1!A$3:A$30,MATCH($A20,[1]Лист1!$T$3:$T$59,0)))</f>
        <v/>
      </c>
      <c r="C20" s="22" t="str">
        <f>IF($A20&gt;[1]Лист1!$T$60,"",INDEX([1]Лист1!B$3:B$30,MATCH($A20,[1]Лист1!$T$3:$T$59,0)))</f>
        <v/>
      </c>
      <c r="D20" s="22" t="str">
        <f>IF($A20&gt;[1]Лист1!$T$60,"",INDEX([1]Лист1!C$3:C$30,MATCH($A20,[1]Лист1!$T$3:$T$59,0)))</f>
        <v/>
      </c>
      <c r="E20" s="23" t="str">
        <f>IF($A20&gt;[1]Лист1!$T$60,"",INDEX([1]Лист1!D$3:D$30,MATCH($A20,[1]Лист1!$T$3:$T$59,0)))</f>
        <v/>
      </c>
      <c r="F20" s="24" t="str">
        <f>IF($A20&gt;[1]Лист1!$T$60,"",INDEX([1]Лист1!E$3:E$30,MATCH($A20,[1]Лист1!$T$3:$T$59,0)))</f>
        <v/>
      </c>
      <c r="G20" s="22" t="str">
        <f>IF($A20&gt;[1]Лист1!$T$60,"",INDEX([1]Лист1!F$3:F$30,MATCH($A20,[1]Лист1!$T$3:$T$59,0)))</f>
        <v/>
      </c>
      <c r="H20" s="25" t="str">
        <f>IF($A20&gt;[1]Лист1!$T$60,"",INDEX([1]Лист1!G$3:G$30,MATCH($A20,[1]Лист1!$T$3:$T$59,0)))</f>
        <v/>
      </c>
      <c r="I20" s="24" t="str">
        <f>IF($A20&gt;[1]Лист1!$T$60,"",INDEX([1]Лист1!H$3:H$30,MATCH($A20,[1]Лист1!$T$3:$T$59,0)))</f>
        <v/>
      </c>
      <c r="J20" s="24" t="str">
        <f>IF($A20&gt;[1]Лист1!$T$60,"",INDEX([1]Лист1!I$3:I$30,MATCH($A20,[1]Лист1!$T$3:$T$59,0)))</f>
        <v/>
      </c>
      <c r="K20" s="24" t="str">
        <f>IF($A20&gt;[1]Лист1!$T$60,"",INDEX([1]Лист1!J$3:J$30,MATCH($A20,[1]Лист1!$T$3:$T$59,0)))</f>
        <v/>
      </c>
      <c r="L20" s="24" t="str">
        <f>IF($A20&gt;[1]Лист1!$T$60,"",INDEX([1]Лист1!K$3:K$30,MATCH($A20,[1]Лист1!$T$3:$T$59,0)))</f>
        <v/>
      </c>
      <c r="M20" s="19" t="str">
        <f>IF($A20&gt;[1]Лист1!$T$60,"",INDEX([1]Лист1!L$3:L$30,MATCH($A20,[1]Лист1!$T$3:$T$59,0)))</f>
        <v/>
      </c>
      <c r="N20" s="25" t="str">
        <f>IF($A20&gt;[1]Лист1!$T$60,"",INDEX([1]Лист1!M$3:M$30,MATCH($A20,[1]Лист1!$T$3:$T$59,0)))</f>
        <v/>
      </c>
      <c r="O20" s="25" t="str">
        <f>IF($A20&gt;[1]Лист1!$T$60,"",INDEX([1]Лист1!N$3:N$30,MATCH($A20,[1]Лист1!$T$3:$T$59,0)))</f>
        <v/>
      </c>
      <c r="P20" s="24" t="str">
        <f>IF($A20&gt;[1]Лист1!$T$60,"",INDEX([1]Лист1!O$3:O$30,MATCH($A20,[1]Лист1!$T$3:$T$59,0)))</f>
        <v/>
      </c>
      <c r="Q20" s="24" t="str">
        <f>IF($A20&gt;[1]Лист1!$T$60,"",INDEX([1]Лист1!P$3:P$30,MATCH($A20,[1]Лист1!$T$3:$T$59,0)))</f>
        <v/>
      </c>
      <c r="R20" s="25" t="str">
        <f>IF($A20&gt;[1]Лист1!$T$60,"",INDEX([1]Лист1!Q$3:Q$30,MATCH($A20,[1]Лист1!$T$3:$T$59,0)))</f>
        <v/>
      </c>
    </row>
    <row r="21" spans="1:18">
      <c r="B21" s="21"/>
      <c r="C21" s="22"/>
      <c r="D21" s="22"/>
      <c r="E21" s="23"/>
      <c r="F21" s="24"/>
      <c r="G21" s="22"/>
      <c r="H21" s="25"/>
      <c r="I21" s="24"/>
      <c r="J21" s="24"/>
      <c r="K21" s="24"/>
      <c r="L21" s="24"/>
      <c r="M21" s="19"/>
      <c r="N21" s="25"/>
      <c r="O21" s="25"/>
      <c r="P21" s="24"/>
      <c r="Q21" s="24"/>
      <c r="R21" s="25"/>
    </row>
    <row r="22" spans="1:18">
      <c r="B22" s="21"/>
      <c r="C22" s="22"/>
      <c r="D22" s="22"/>
      <c r="E22" s="23"/>
      <c r="F22" s="24"/>
      <c r="G22" s="22"/>
      <c r="H22" s="25"/>
      <c r="I22" s="24"/>
      <c r="J22" s="24"/>
      <c r="K22" s="24"/>
      <c r="L22" s="24"/>
      <c r="M22" s="19"/>
      <c r="N22" s="25"/>
      <c r="O22" s="25"/>
      <c r="P22" s="24"/>
      <c r="Q22" s="24"/>
      <c r="R22" s="25"/>
    </row>
    <row r="23" spans="1:18">
      <c r="B23" s="21"/>
      <c r="C23" s="22"/>
      <c r="D23" s="22"/>
      <c r="E23" s="23"/>
      <c r="F23" s="24"/>
      <c r="G23" s="22"/>
      <c r="H23" s="25"/>
      <c r="I23" s="24"/>
      <c r="J23" s="24"/>
      <c r="K23" s="24"/>
      <c r="L23" s="24"/>
      <c r="M23" s="19"/>
      <c r="N23" s="25"/>
      <c r="O23" s="25"/>
      <c r="P23" s="24"/>
      <c r="Q23" s="24"/>
      <c r="R23" s="25"/>
    </row>
    <row r="24" spans="1:18">
      <c r="B24" s="21"/>
      <c r="C24" s="22"/>
      <c r="D24" s="22"/>
      <c r="E24" s="23"/>
      <c r="F24" s="24"/>
      <c r="G24" s="22"/>
      <c r="H24" s="25"/>
      <c r="I24" s="24"/>
      <c r="J24" s="24"/>
      <c r="K24" s="24"/>
      <c r="L24" s="24"/>
      <c r="M24" s="19"/>
      <c r="N24" s="25"/>
      <c r="O24" s="25"/>
      <c r="P24" s="24"/>
      <c r="Q24" s="24"/>
      <c r="R24" s="25"/>
    </row>
    <row r="25" spans="1:18">
      <c r="B25" s="21"/>
      <c r="C25" s="22"/>
      <c r="D25" s="22"/>
      <c r="E25" s="23"/>
      <c r="F25" s="24"/>
      <c r="G25" s="22"/>
      <c r="H25" s="25"/>
      <c r="I25" s="24"/>
      <c r="J25" s="24"/>
      <c r="K25" s="24"/>
      <c r="L25" s="24"/>
      <c r="M25" s="19"/>
      <c r="N25" s="25"/>
      <c r="O25" s="25"/>
      <c r="P25" s="24"/>
      <c r="Q25" s="24"/>
      <c r="R25" s="25"/>
    </row>
    <row r="26" spans="1:18">
      <c r="B26" s="21"/>
      <c r="C26" s="22"/>
      <c r="D26" s="22"/>
      <c r="E26" s="23"/>
      <c r="F26" s="24"/>
      <c r="G26" s="22"/>
      <c r="H26" s="25"/>
      <c r="I26" s="24"/>
      <c r="J26" s="24"/>
      <c r="K26" s="24"/>
      <c r="L26" s="24"/>
      <c r="M26" s="19"/>
      <c r="N26" s="25"/>
      <c r="O26" s="25"/>
      <c r="P26" s="24"/>
      <c r="Q26" s="24"/>
      <c r="R26" s="25"/>
    </row>
    <row r="27" spans="1:18">
      <c r="B27" s="21"/>
      <c r="C27" s="22"/>
      <c r="D27" s="22"/>
      <c r="E27" s="23"/>
      <c r="F27" s="24"/>
      <c r="G27" s="22"/>
      <c r="H27" s="25"/>
      <c r="I27" s="24"/>
      <c r="J27" s="24"/>
      <c r="K27" s="24"/>
      <c r="L27" s="24"/>
      <c r="M27" s="19"/>
      <c r="N27" s="25"/>
      <c r="O27" s="25"/>
      <c r="P27" s="24"/>
      <c r="Q27" s="24"/>
      <c r="R27" s="25"/>
    </row>
    <row r="28" spans="1:18">
      <c r="B28" s="21"/>
      <c r="C28" s="22"/>
      <c r="D28" s="22"/>
      <c r="E28" s="23"/>
      <c r="F28" s="24"/>
      <c r="G28" s="22"/>
      <c r="H28" s="25"/>
      <c r="I28" s="24"/>
      <c r="J28" s="24"/>
      <c r="K28" s="24"/>
      <c r="L28" s="24"/>
      <c r="M28" s="19"/>
      <c r="N28" s="25"/>
      <c r="O28" s="25"/>
      <c r="P28" s="24"/>
      <c r="Q28" s="24"/>
      <c r="R28" s="25"/>
    </row>
    <row r="29" spans="1:18">
      <c r="B29" s="21"/>
      <c r="C29" s="22"/>
      <c r="D29" s="22"/>
      <c r="E29" s="23"/>
      <c r="F29" s="24"/>
      <c r="G29" s="22"/>
      <c r="H29" s="25"/>
      <c r="I29" s="24"/>
      <c r="J29" s="24"/>
      <c r="K29" s="24"/>
      <c r="L29" s="24"/>
      <c r="M29" s="19"/>
      <c r="N29" s="25"/>
      <c r="O29" s="25"/>
      <c r="P29" s="24"/>
      <c r="Q29" s="24"/>
      <c r="R29" s="25"/>
    </row>
    <row r="30" spans="1:18">
      <c r="B30" s="21"/>
      <c r="C30" s="22"/>
      <c r="D30" s="22"/>
      <c r="E30" s="23"/>
      <c r="F30" s="24"/>
      <c r="G30" s="22"/>
      <c r="H30" s="25"/>
      <c r="I30" s="24"/>
      <c r="J30" s="24"/>
      <c r="K30" s="24"/>
      <c r="L30" s="24"/>
      <c r="M30" s="19"/>
      <c r="N30" s="25"/>
      <c r="O30" s="25"/>
      <c r="P30" s="24"/>
      <c r="Q30" s="24"/>
      <c r="R30" s="25"/>
    </row>
    <row r="31" spans="1:18">
      <c r="B31" s="21"/>
      <c r="C31" s="22"/>
      <c r="D31" s="22"/>
      <c r="E31" s="23"/>
      <c r="F31" s="24"/>
      <c r="G31" s="22"/>
      <c r="H31" s="25"/>
      <c r="I31" s="24"/>
      <c r="J31" s="24"/>
      <c r="K31" s="24"/>
      <c r="L31" s="24"/>
      <c r="M31" s="19"/>
      <c r="N31" s="25"/>
      <c r="O31" s="25"/>
      <c r="P31" s="24"/>
      <c r="Q31" s="24"/>
      <c r="R31" s="25"/>
    </row>
    <row r="32" spans="1:18">
      <c r="B32" s="21"/>
      <c r="C32" s="22"/>
      <c r="D32" s="22"/>
      <c r="E32" s="23"/>
      <c r="F32" s="24"/>
      <c r="G32" s="22"/>
      <c r="H32" s="25"/>
      <c r="I32" s="24"/>
      <c r="J32" s="24"/>
      <c r="K32" s="24"/>
      <c r="L32" s="24"/>
      <c r="M32" s="19"/>
      <c r="N32" s="25"/>
      <c r="O32" s="25"/>
      <c r="P32" s="24"/>
      <c r="Q32" s="24"/>
      <c r="R32" s="25"/>
    </row>
  </sheetData>
  <mergeCells count="1">
    <mergeCell ref="F2:L2"/>
  </mergeCells>
  <dataValidations count="1">
    <dataValidation type="list" allowBlank="1" showInputMessage="1" showErrorMessage="1" sqref="B1">
      <formula1>$X$4:$X$12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Лист1!Извлечь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2014-01-15T19:23:21Z</dcterms:modified>
</cp:coreProperties>
</file>