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679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T3" i="1" l="1"/>
  <c r="T4" i="1" s="1"/>
  <c r="T5" i="1" s="1"/>
  <c r="T6" i="1" s="1"/>
  <c r="T7" i="1" s="1"/>
  <c r="T8" i="1" s="1"/>
  <c r="T9" i="1" s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T50" i="1" s="1"/>
  <c r="T51" i="1" s="1"/>
  <c r="T52" i="1" s="1"/>
  <c r="T53" i="1" s="1"/>
  <c r="T54" i="1" s="1"/>
  <c r="T55" i="1" s="1"/>
  <c r="T56" i="1" s="1"/>
  <c r="T57" i="1" s="1"/>
  <c r="T58" i="1" s="1"/>
  <c r="T59" i="1" s="1"/>
  <c r="T60" i="1" l="1"/>
</calcChain>
</file>

<file path=xl/sharedStrings.xml><?xml version="1.0" encoding="utf-8"?>
<sst xmlns="http://schemas.openxmlformats.org/spreadsheetml/2006/main" count="189" uniqueCount="66">
  <si>
    <t>Прибытие лома</t>
  </si>
  <si>
    <t>Дата отгрузки</t>
  </si>
  <si>
    <t>Дата приб.</t>
  </si>
  <si>
    <t>Станция отправления</t>
  </si>
  <si>
    <t>№ вагона</t>
  </si>
  <si>
    <t>Накладная</t>
  </si>
  <si>
    <t>Груз заявл.</t>
  </si>
  <si>
    <t>Груз фактически принятый</t>
  </si>
  <si>
    <t>Вес по док.</t>
  </si>
  <si>
    <t>Вес ФУ</t>
  </si>
  <si>
    <t>Вес УПП</t>
  </si>
  <si>
    <t>Откл.</t>
  </si>
  <si>
    <t>Поставщик</t>
  </si>
  <si>
    <t>№ акта</t>
  </si>
  <si>
    <t>Вес предварит.</t>
  </si>
  <si>
    <t>Вес по акту</t>
  </si>
  <si>
    <t>Примечания</t>
  </si>
  <si>
    <t>Доп.засор</t>
  </si>
  <si>
    <t>27.12.2013 3:23:00</t>
  </si>
  <si>
    <t xml:space="preserve">МЫТИЩИ                                                      </t>
  </si>
  <si>
    <t>ЭЕ080445</t>
  </si>
  <si>
    <t>ЛОМ 3АН</t>
  </si>
  <si>
    <t>3АН1</t>
  </si>
  <si>
    <t>ОМК</t>
  </si>
  <si>
    <t>28.12.2013 17:22:00</t>
  </si>
  <si>
    <t xml:space="preserve">ЛИХОБОРЫ                                                    </t>
  </si>
  <si>
    <t>эе920737</t>
  </si>
  <si>
    <t>ЛОМ</t>
  </si>
  <si>
    <t>3АЭ</t>
  </si>
  <si>
    <t>УВМ</t>
  </si>
  <si>
    <t xml:space="preserve">ВОЛОКОНОВКА                                                 </t>
  </si>
  <si>
    <t>эе915599</t>
  </si>
  <si>
    <t>17А</t>
  </si>
  <si>
    <t>МЕТМАРКЕТ</t>
  </si>
  <si>
    <t>28.12.2013 4:06:00</t>
  </si>
  <si>
    <t xml:space="preserve">ПРАВЫЙ БЕРЕГ                                                </t>
  </si>
  <si>
    <t>ЭЕ 579101</t>
  </si>
  <si>
    <t>12А</t>
  </si>
  <si>
    <t>ПРАЙМ</t>
  </si>
  <si>
    <t xml:space="preserve">САРАНСК                                                     </t>
  </si>
  <si>
    <t>ЭЕ 616398</t>
  </si>
  <si>
    <t>МЗК</t>
  </si>
  <si>
    <t>ЭЕ 615972</t>
  </si>
  <si>
    <t xml:space="preserve">ГРИВНО                                                      </t>
  </si>
  <si>
    <t>ЭЕ 624341</t>
  </si>
  <si>
    <t>ЭЕ 638617</t>
  </si>
  <si>
    <t>МЕТАЛЛ-СЕРВИС</t>
  </si>
  <si>
    <t xml:space="preserve">ПРИДАЧА                                                     </t>
  </si>
  <si>
    <t>ЭЕ 680607</t>
  </si>
  <si>
    <t>ХЕТЕК-ВОРОНЕЖ</t>
  </si>
  <si>
    <t xml:space="preserve">БАЛАБАНОВО 2                                                </t>
  </si>
  <si>
    <t>ЭЕ 620928</t>
  </si>
  <si>
    <t xml:space="preserve">ЩЕРБИНКА                                                    </t>
  </si>
  <si>
    <t>эе601707</t>
  </si>
  <si>
    <t>эе556414</t>
  </si>
  <si>
    <t>эе602273</t>
  </si>
  <si>
    <t>эе736518</t>
  </si>
  <si>
    <t>эе736713</t>
  </si>
  <si>
    <t>29.12.2013 17:00:00</t>
  </si>
  <si>
    <t>ЭЕ678483</t>
  </si>
  <si>
    <t>ЛОМ 3АН1</t>
  </si>
  <si>
    <t>ЭЕ678732</t>
  </si>
  <si>
    <t>ЭЕ678276</t>
  </si>
  <si>
    <t>ЭЕ648760</t>
  </si>
  <si>
    <t>Доп.столбец</t>
  </si>
  <si>
    <t>Перенести при увеличении таблицы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</si>
</sst>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.5"/>
      <name val="Arial"/>
      <family val="2"/>
      <charset val="204"/>
    </font>
    <font>
      <sz val="8"/>
      <color indexed="16"/>
      <name val="MS Sans Serif"/>
      <family val="2"/>
      <charset val="204"/>
    </font>
    <font>
      <sz val="8"/>
      <color indexed="10"/>
      <name val="MS Sans Serif"/>
      <family val="2"/>
      <charset val="204"/>
    </font>
    <font>
      <sz val="8"/>
      <color rgb="FF0070C0"/>
      <name val="MS Sans Serif"/>
      <family val="2"/>
      <charset val="204"/>
    </font>
    <font>
      <b/>
      <i/>
      <sz val="12"/>
      <color indexed="10"/>
      <name val="Arial"/>
      <family val="2"/>
      <charset val="204"/>
    </font>
    <font>
      <sz val="8"/>
      <color theme="9" tint="-0.499984740745262"/>
      <name val="MS Sans Serif"/>
      <family val="2"/>
      <charset val="204"/>
    </font>
    <font>
      <b/>
      <sz val="8.5"/>
      <name val="Arial"/>
      <family val="2"/>
      <charset val="204"/>
    </font>
    <font>
      <b/>
      <sz val="8.5"/>
      <color indexed="8"/>
      <name val="MS Sans Serif"/>
      <family val="2"/>
      <charset val="204"/>
    </font>
    <font>
      <b/>
      <sz val="8.5"/>
      <name val="MS Sans Serif"/>
      <family val="2"/>
      <charset val="204"/>
    </font>
    <font>
      <sz val="10"/>
      <name val="Arial"/>
      <family val="2"/>
      <charset val="204"/>
    </font>
    <font>
      <sz val="8.5"/>
      <color theme="1"/>
      <name val="Arial"/>
      <family val="2"/>
      <charset val="204"/>
    </font>
    <font>
      <sz val="8"/>
      <color theme="1"/>
      <name val="MS Sans Serif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24">
    <xf numFmtId="0" fontId="0" fillId="0" borderId="0" xfId="0"/>
    <xf numFmtId="0" fontId="2" fillId="2" borderId="1" xfId="1" applyFont="1" applyFill="1" applyBorder="1"/>
    <xf numFmtId="0" fontId="3" fillId="2" borderId="1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left"/>
    </xf>
    <xf numFmtId="0" fontId="5" fillId="2" borderId="1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left"/>
    </xf>
    <xf numFmtId="0" fontId="7" fillId="2" borderId="1" xfId="1" applyFont="1" applyFill="1" applyBorder="1" applyAlignment="1">
      <alignment horizontal="left"/>
    </xf>
    <xf numFmtId="0" fontId="1" fillId="2" borderId="1" xfId="1" applyFill="1" applyBorder="1"/>
    <xf numFmtId="0" fontId="8" fillId="2" borderId="1" xfId="1" applyFont="1" applyFill="1" applyBorder="1"/>
    <xf numFmtId="0" fontId="9" fillId="2" borderId="1" xfId="1" applyFont="1" applyFill="1" applyBorder="1" applyAlignment="1">
      <alignment horizontal="left"/>
    </xf>
    <xf numFmtId="0" fontId="10" fillId="2" borderId="1" xfId="1" applyFont="1" applyFill="1" applyBorder="1" applyAlignment="1">
      <alignment horizontal="left"/>
    </xf>
    <xf numFmtId="0" fontId="8" fillId="2" borderId="1" xfId="1" applyFont="1" applyFill="1" applyBorder="1" applyAlignment="1">
      <alignment horizontal="left"/>
    </xf>
    <xf numFmtId="14" fontId="12" fillId="0" borderId="1" xfId="1" applyNumberFormat="1" applyFont="1" applyFill="1" applyBorder="1"/>
    <xf numFmtId="0" fontId="13" fillId="0" borderId="1" xfId="1" applyFont="1" applyFill="1" applyBorder="1" applyAlignment="1">
      <alignment horizontal="left"/>
    </xf>
    <xf numFmtId="0" fontId="13" fillId="0" borderId="1" xfId="1" applyNumberFormat="1" applyFont="1" applyFill="1" applyBorder="1" applyAlignment="1">
      <alignment horizontal="center"/>
    </xf>
    <xf numFmtId="0" fontId="13" fillId="0" borderId="1" xfId="1" applyFont="1" applyFill="1" applyBorder="1" applyAlignment="1">
      <alignment horizontal="center"/>
    </xf>
    <xf numFmtId="0" fontId="14" fillId="0" borderId="1" xfId="1" applyFont="1" applyFill="1" applyBorder="1" applyAlignment="1">
      <alignment horizontal="center"/>
    </xf>
    <xf numFmtId="9" fontId="14" fillId="0" borderId="1" xfId="1" applyNumberFormat="1" applyFont="1" applyFill="1" applyBorder="1" applyAlignment="1">
      <alignment horizontal="center"/>
    </xf>
    <xf numFmtId="0" fontId="14" fillId="0" borderId="1" xfId="1" applyFont="1" applyFill="1" applyBorder="1" applyAlignment="1">
      <alignment horizontal="left"/>
    </xf>
    <xf numFmtId="0" fontId="0" fillId="0" borderId="0" xfId="0" applyAlignment="1">
      <alignment horizontal="left"/>
    </xf>
    <xf numFmtId="0" fontId="6" fillId="2" borderId="1" xfId="1" applyFont="1" applyFill="1" applyBorder="1" applyAlignment="1">
      <alignment horizontal="center" vertical="distributed"/>
    </xf>
    <xf numFmtId="0" fontId="4" fillId="2" borderId="1" xfId="1" applyFont="1" applyFill="1" applyBorder="1" applyAlignment="1">
      <alignment horizontal="center" vertical="distributed"/>
    </xf>
    <xf numFmtId="0" fontId="0" fillId="3" borderId="0" xfId="0" applyFill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78578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">
          <cell r="B1" t="str">
            <v>УВМ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0"/>
  <sheetViews>
    <sheetView tabSelected="1" topLeftCell="C1" workbookViewId="0">
      <selection activeCell="A3" sqref="A3:R3"/>
    </sheetView>
  </sheetViews>
  <sheetFormatPr defaultRowHeight="14.25"/>
  <cols>
    <col min="2" max="2" width="13.375" bestFit="1" customWidth="1"/>
    <col min="12" max="12" width="17.875" style="20" customWidth="1"/>
    <col min="19" max="19" width="3.125" customWidth="1"/>
  </cols>
  <sheetData>
    <row r="1" spans="1:20">
      <c r="A1" s="1"/>
      <c r="B1" s="2"/>
      <c r="C1" s="3"/>
      <c r="D1" s="4"/>
      <c r="E1" s="21" t="s">
        <v>0</v>
      </c>
      <c r="F1" s="22"/>
      <c r="G1" s="22"/>
      <c r="H1" s="22"/>
      <c r="I1" s="22"/>
      <c r="J1" s="22"/>
      <c r="K1" s="22"/>
      <c r="L1" s="22"/>
      <c r="M1" s="3"/>
      <c r="N1" s="5"/>
      <c r="O1" s="6"/>
      <c r="P1" s="7"/>
      <c r="Q1" s="3"/>
      <c r="R1" s="8"/>
    </row>
    <row r="2" spans="1:20">
      <c r="A2" s="9" t="s">
        <v>1</v>
      </c>
      <c r="B2" s="10" t="s">
        <v>2</v>
      </c>
      <c r="C2" s="10" t="s">
        <v>3</v>
      </c>
      <c r="D2" s="11" t="s">
        <v>4</v>
      </c>
      <c r="E2" s="10" t="s">
        <v>5</v>
      </c>
      <c r="F2" s="10" t="s">
        <v>6</v>
      </c>
      <c r="G2" s="12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1" t="s">
        <v>13</v>
      </c>
      <c r="P2" s="11" t="s">
        <v>15</v>
      </c>
      <c r="Q2" s="10" t="s">
        <v>16</v>
      </c>
      <c r="R2" s="12" t="s">
        <v>17</v>
      </c>
      <c r="T2" t="s">
        <v>64</v>
      </c>
    </row>
    <row r="3" spans="1:20">
      <c r="A3" s="13">
        <v>41615</v>
      </c>
      <c r="B3" s="14" t="s">
        <v>18</v>
      </c>
      <c r="C3" s="14" t="s">
        <v>19</v>
      </c>
      <c r="D3" s="15">
        <v>60218781</v>
      </c>
      <c r="E3" s="16" t="s">
        <v>20</v>
      </c>
      <c r="F3" s="14" t="s">
        <v>21</v>
      </c>
      <c r="G3" s="17" t="s">
        <v>22</v>
      </c>
      <c r="H3" s="16">
        <v>61.03</v>
      </c>
      <c r="I3" s="16">
        <v>60.86</v>
      </c>
      <c r="J3" s="16">
        <v>60.8</v>
      </c>
      <c r="K3" s="16">
        <v>-0.23</v>
      </c>
      <c r="L3" s="19" t="s">
        <v>23</v>
      </c>
      <c r="M3" s="17"/>
      <c r="N3" s="17">
        <v>61</v>
      </c>
      <c r="O3" s="16">
        <v>1</v>
      </c>
      <c r="P3" s="16">
        <v>58.98</v>
      </c>
      <c r="Q3" s="17"/>
      <c r="R3" s="17"/>
      <c r="T3">
        <f>SUM(L3=[1]Лист1!$B$1,T2)</f>
        <v>0</v>
      </c>
    </row>
    <row r="4" spans="1:20">
      <c r="A4" s="13">
        <v>41615</v>
      </c>
      <c r="B4" s="14" t="s">
        <v>18</v>
      </c>
      <c r="C4" s="14" t="s">
        <v>19</v>
      </c>
      <c r="D4" s="15">
        <v>61827572</v>
      </c>
      <c r="E4" s="16" t="s">
        <v>20</v>
      </c>
      <c r="F4" s="14" t="s">
        <v>21</v>
      </c>
      <c r="G4" s="17" t="s">
        <v>22</v>
      </c>
      <c r="H4" s="16">
        <v>60.7</v>
      </c>
      <c r="I4" s="16">
        <v>60.54</v>
      </c>
      <c r="J4" s="16">
        <v>60.14</v>
      </c>
      <c r="K4" s="16">
        <v>-0.56000000000000005</v>
      </c>
      <c r="L4" s="19" t="s">
        <v>23</v>
      </c>
      <c r="M4" s="17"/>
      <c r="N4" s="17">
        <v>60.02</v>
      </c>
      <c r="O4" s="16">
        <v>2</v>
      </c>
      <c r="P4" s="16">
        <v>58.23</v>
      </c>
      <c r="Q4" s="17"/>
      <c r="R4" s="17"/>
      <c r="T4">
        <f>SUM(L4=[1]Лист1!$B$1,T3)</f>
        <v>0</v>
      </c>
    </row>
    <row r="5" spans="1:20">
      <c r="A5" s="13">
        <v>41627</v>
      </c>
      <c r="B5" s="14" t="s">
        <v>24</v>
      </c>
      <c r="C5" s="14" t="s">
        <v>25</v>
      </c>
      <c r="D5" s="15">
        <v>61715884</v>
      </c>
      <c r="E5" s="16" t="s">
        <v>26</v>
      </c>
      <c r="F5" s="14" t="s">
        <v>27</v>
      </c>
      <c r="G5" s="17" t="s">
        <v>28</v>
      </c>
      <c r="H5" s="16">
        <v>55.1</v>
      </c>
      <c r="I5" s="16">
        <v>51.98</v>
      </c>
      <c r="J5" s="16">
        <v>51.36</v>
      </c>
      <c r="K5" s="16">
        <v>-3.74</v>
      </c>
      <c r="L5" s="19" t="s">
        <v>29</v>
      </c>
      <c r="M5" s="17"/>
      <c r="N5" s="17">
        <v>51.7</v>
      </c>
      <c r="O5" s="16">
        <v>19</v>
      </c>
      <c r="P5" s="16">
        <v>50.14</v>
      </c>
      <c r="Q5" s="17"/>
      <c r="R5" s="17"/>
      <c r="T5">
        <f>SUM(L5=[1]Лист1!$B$1,T4)</f>
        <v>1</v>
      </c>
    </row>
    <row r="6" spans="1:20">
      <c r="A6" s="13">
        <v>41632</v>
      </c>
      <c r="B6" s="14" t="s">
        <v>24</v>
      </c>
      <c r="C6" s="14" t="s">
        <v>30</v>
      </c>
      <c r="D6" s="15">
        <v>61788501</v>
      </c>
      <c r="E6" s="16" t="s">
        <v>31</v>
      </c>
      <c r="F6" s="14" t="s">
        <v>27</v>
      </c>
      <c r="G6" s="17" t="s">
        <v>32</v>
      </c>
      <c r="H6" s="16">
        <v>58.4</v>
      </c>
      <c r="I6" s="16">
        <v>60.2</v>
      </c>
      <c r="J6" s="16">
        <v>59.56</v>
      </c>
      <c r="K6" s="16">
        <v>1.1599999999999999</v>
      </c>
      <c r="L6" s="19" t="s">
        <v>33</v>
      </c>
      <c r="M6" s="17"/>
      <c r="N6" s="17">
        <v>60.3</v>
      </c>
      <c r="O6" s="16">
        <v>20</v>
      </c>
      <c r="P6" s="16">
        <v>57.9</v>
      </c>
      <c r="Q6" s="17"/>
      <c r="R6" s="17"/>
      <c r="T6">
        <f>SUM(L6=[1]Лист1!$B$1,T5)</f>
        <v>1</v>
      </c>
    </row>
    <row r="7" spans="1:20">
      <c r="A7" s="13">
        <v>41627</v>
      </c>
      <c r="B7" s="14" t="s">
        <v>34</v>
      </c>
      <c r="C7" s="14" t="s">
        <v>35</v>
      </c>
      <c r="D7" s="15">
        <v>66378761</v>
      </c>
      <c r="E7" s="16" t="s">
        <v>36</v>
      </c>
      <c r="F7" s="14" t="s">
        <v>27</v>
      </c>
      <c r="G7" s="17" t="s">
        <v>37</v>
      </c>
      <c r="H7" s="16">
        <v>62</v>
      </c>
      <c r="I7" s="16">
        <v>61.28</v>
      </c>
      <c r="J7" s="16">
        <v>61.48</v>
      </c>
      <c r="K7" s="16">
        <v>-0.52</v>
      </c>
      <c r="L7" s="19" t="s">
        <v>38</v>
      </c>
      <c r="M7" s="17"/>
      <c r="N7" s="17">
        <v>61.3</v>
      </c>
      <c r="O7" s="16">
        <v>3</v>
      </c>
      <c r="P7" s="16">
        <v>59.74</v>
      </c>
      <c r="Q7" s="17"/>
      <c r="R7" s="17"/>
      <c r="T7">
        <f>SUM(L7=[1]Лист1!$B$1,T6)</f>
        <v>1</v>
      </c>
    </row>
    <row r="8" spans="1:20">
      <c r="A8" s="13">
        <v>41628</v>
      </c>
      <c r="B8" s="14" t="s">
        <v>34</v>
      </c>
      <c r="C8" s="14" t="s">
        <v>39</v>
      </c>
      <c r="D8" s="15">
        <v>61465654</v>
      </c>
      <c r="E8" s="16" t="s">
        <v>40</v>
      </c>
      <c r="F8" s="14" t="s">
        <v>27</v>
      </c>
      <c r="G8" s="17" t="s">
        <v>22</v>
      </c>
      <c r="H8" s="16">
        <v>65.2</v>
      </c>
      <c r="I8" s="16">
        <v>61.82</v>
      </c>
      <c r="J8" s="16">
        <v>62.08</v>
      </c>
      <c r="K8" s="16">
        <v>-3.12</v>
      </c>
      <c r="L8" s="19" t="s">
        <v>41</v>
      </c>
      <c r="M8" s="17"/>
      <c r="N8" s="17">
        <v>62.1</v>
      </c>
      <c r="O8" s="16">
        <v>4</v>
      </c>
      <c r="P8" s="16">
        <v>60.37</v>
      </c>
      <c r="Q8" s="17"/>
      <c r="R8" s="17"/>
      <c r="T8">
        <f>SUM(L8=[1]Лист1!$B$1,T7)</f>
        <v>1</v>
      </c>
    </row>
    <row r="9" spans="1:20">
      <c r="A9" s="13">
        <v>41628</v>
      </c>
      <c r="B9" s="14" t="s">
        <v>34</v>
      </c>
      <c r="C9" s="14" t="s">
        <v>39</v>
      </c>
      <c r="D9" s="15">
        <v>61467122</v>
      </c>
      <c r="E9" s="16" t="s">
        <v>42</v>
      </c>
      <c r="F9" s="14" t="s">
        <v>27</v>
      </c>
      <c r="G9" s="17" t="s">
        <v>22</v>
      </c>
      <c r="H9" s="16">
        <v>67.099999999999994</v>
      </c>
      <c r="I9" s="16">
        <v>64.959999999999994</v>
      </c>
      <c r="J9" s="16">
        <v>64.94</v>
      </c>
      <c r="K9" s="16">
        <v>-2.16</v>
      </c>
      <c r="L9" s="19" t="s">
        <v>41</v>
      </c>
      <c r="M9" s="17"/>
      <c r="N9" s="17">
        <v>64.900000000000006</v>
      </c>
      <c r="O9" s="16">
        <v>5</v>
      </c>
      <c r="P9" s="16">
        <v>63.29</v>
      </c>
      <c r="Q9" s="17"/>
      <c r="R9" s="17"/>
      <c r="T9">
        <f>SUM(L9=[1]Лист1!$B$1,T8)</f>
        <v>1</v>
      </c>
    </row>
    <row r="10" spans="1:20">
      <c r="A10" s="13">
        <v>41628</v>
      </c>
      <c r="B10" s="14" t="s">
        <v>34</v>
      </c>
      <c r="C10" s="14" t="s">
        <v>43</v>
      </c>
      <c r="D10" s="15">
        <v>53492153</v>
      </c>
      <c r="E10" s="16" t="s">
        <v>44</v>
      </c>
      <c r="F10" s="14" t="s">
        <v>27</v>
      </c>
      <c r="G10" s="17" t="s">
        <v>32</v>
      </c>
      <c r="H10" s="16">
        <v>68.75</v>
      </c>
      <c r="I10" s="16">
        <v>70.34</v>
      </c>
      <c r="J10" s="16">
        <v>69.680000000000007</v>
      </c>
      <c r="K10" s="16">
        <v>0.93</v>
      </c>
      <c r="L10" s="19" t="s">
        <v>29</v>
      </c>
      <c r="M10" s="17"/>
      <c r="N10" s="17">
        <v>68.8</v>
      </c>
      <c r="O10" s="16">
        <v>6</v>
      </c>
      <c r="P10" s="16">
        <v>67.84</v>
      </c>
      <c r="Q10" s="17"/>
      <c r="R10" s="17"/>
      <c r="T10">
        <f>SUM(L10=[1]Лист1!$B$1,T9)</f>
        <v>2</v>
      </c>
    </row>
    <row r="11" spans="1:20">
      <c r="A11" s="13">
        <v>41629</v>
      </c>
      <c r="B11" s="14" t="s">
        <v>34</v>
      </c>
      <c r="C11" s="14" t="s">
        <v>35</v>
      </c>
      <c r="D11" s="15">
        <v>55032411</v>
      </c>
      <c r="E11" s="16" t="s">
        <v>45</v>
      </c>
      <c r="F11" s="14" t="s">
        <v>27</v>
      </c>
      <c r="G11" s="17" t="s">
        <v>28</v>
      </c>
      <c r="H11" s="16">
        <v>69.45</v>
      </c>
      <c r="I11" s="16">
        <v>68.66</v>
      </c>
      <c r="J11" s="16">
        <v>68.959999999999994</v>
      </c>
      <c r="K11" s="16">
        <v>-0.49</v>
      </c>
      <c r="L11" s="19" t="s">
        <v>46</v>
      </c>
      <c r="M11" s="17"/>
      <c r="N11" s="17">
        <v>68.5</v>
      </c>
      <c r="O11" s="16">
        <v>7</v>
      </c>
      <c r="P11" s="16">
        <v>67.27</v>
      </c>
      <c r="Q11" s="17"/>
      <c r="R11" s="17"/>
      <c r="T11">
        <f>SUM(L11=[1]Лист1!$B$1,T10)</f>
        <v>2</v>
      </c>
    </row>
    <row r="12" spans="1:20">
      <c r="A12" s="13">
        <v>41630</v>
      </c>
      <c r="B12" s="14" t="s">
        <v>34</v>
      </c>
      <c r="C12" s="14" t="s">
        <v>47</v>
      </c>
      <c r="D12" s="15">
        <v>56480841</v>
      </c>
      <c r="E12" s="16" t="s">
        <v>48</v>
      </c>
      <c r="F12" s="14" t="s">
        <v>27</v>
      </c>
      <c r="G12" s="17" t="s">
        <v>22</v>
      </c>
      <c r="H12" s="16">
        <v>69.3</v>
      </c>
      <c r="I12" s="16">
        <v>69.040000000000006</v>
      </c>
      <c r="J12" s="16">
        <v>69.2</v>
      </c>
      <c r="K12" s="16">
        <v>-0.1</v>
      </c>
      <c r="L12" s="19" t="s">
        <v>49</v>
      </c>
      <c r="M12" s="17"/>
      <c r="N12" s="17">
        <v>68.900000000000006</v>
      </c>
      <c r="O12" s="16">
        <v>8</v>
      </c>
      <c r="P12" s="16">
        <v>67.17</v>
      </c>
      <c r="Q12" s="17"/>
      <c r="R12" s="17"/>
      <c r="T12">
        <f>SUM(L12=[1]Лист1!$B$1,T11)</f>
        <v>2</v>
      </c>
    </row>
    <row r="13" spans="1:20">
      <c r="A13" s="13">
        <v>41630</v>
      </c>
      <c r="B13" s="14" t="s">
        <v>34</v>
      </c>
      <c r="C13" s="14" t="s">
        <v>47</v>
      </c>
      <c r="D13" s="15">
        <v>56250822</v>
      </c>
      <c r="E13" s="16" t="s">
        <v>48</v>
      </c>
      <c r="F13" s="14" t="s">
        <v>27</v>
      </c>
      <c r="G13" s="17" t="s">
        <v>22</v>
      </c>
      <c r="H13" s="16">
        <v>70.099999999999994</v>
      </c>
      <c r="I13" s="16">
        <v>68.86</v>
      </c>
      <c r="J13" s="16">
        <v>70.06</v>
      </c>
      <c r="K13" s="16">
        <v>-0.04</v>
      </c>
      <c r="L13" s="19" t="s">
        <v>49</v>
      </c>
      <c r="M13" s="17"/>
      <c r="N13" s="17">
        <v>69.900000000000006</v>
      </c>
      <c r="O13" s="16">
        <v>9</v>
      </c>
      <c r="P13" s="16">
        <v>67.97</v>
      </c>
      <c r="Q13" s="17"/>
      <c r="R13" s="17"/>
      <c r="T13">
        <f>SUM(L13=[1]Лист1!$B$1,T12)</f>
        <v>2</v>
      </c>
    </row>
    <row r="14" spans="1:20">
      <c r="A14" s="13">
        <v>41628</v>
      </c>
      <c r="B14" s="14" t="s">
        <v>34</v>
      </c>
      <c r="C14" s="14" t="s">
        <v>50</v>
      </c>
      <c r="D14" s="15">
        <v>61660486</v>
      </c>
      <c r="E14" s="16" t="s">
        <v>51</v>
      </c>
      <c r="F14" s="14" t="s">
        <v>27</v>
      </c>
      <c r="G14" s="17" t="s">
        <v>28</v>
      </c>
      <c r="H14" s="16">
        <v>60.45</v>
      </c>
      <c r="I14" s="16">
        <v>59.11</v>
      </c>
      <c r="J14" s="16">
        <v>60.98</v>
      </c>
      <c r="K14" s="16">
        <v>0.53</v>
      </c>
      <c r="L14" s="19" t="s">
        <v>23</v>
      </c>
      <c r="M14" s="17"/>
      <c r="N14" s="17">
        <v>59.8</v>
      </c>
      <c r="O14" s="16">
        <v>10</v>
      </c>
      <c r="P14" s="16">
        <v>58.02</v>
      </c>
      <c r="Q14" s="17"/>
      <c r="R14" s="17"/>
      <c r="T14">
        <f>SUM(L14=[1]Лист1!$B$1,T13)</f>
        <v>2</v>
      </c>
    </row>
    <row r="15" spans="1:20">
      <c r="A15" s="13">
        <v>41628</v>
      </c>
      <c r="B15" s="14" t="s">
        <v>34</v>
      </c>
      <c r="C15" s="14" t="s">
        <v>52</v>
      </c>
      <c r="D15" s="15">
        <v>55008254</v>
      </c>
      <c r="E15" s="16" t="s">
        <v>53</v>
      </c>
      <c r="F15" s="14" t="s">
        <v>27</v>
      </c>
      <c r="G15" s="17" t="s">
        <v>22</v>
      </c>
      <c r="H15" s="16">
        <v>68.5</v>
      </c>
      <c r="I15" s="16">
        <v>60.42</v>
      </c>
      <c r="J15" s="16">
        <v>60.56</v>
      </c>
      <c r="K15" s="16">
        <v>-7.94</v>
      </c>
      <c r="L15" s="19" t="s">
        <v>29</v>
      </c>
      <c r="M15" s="17"/>
      <c r="N15" s="17">
        <v>60.5</v>
      </c>
      <c r="O15" s="16">
        <v>11</v>
      </c>
      <c r="P15" s="16">
        <v>58.72</v>
      </c>
      <c r="Q15" s="17"/>
      <c r="R15" s="17"/>
      <c r="T15">
        <f>SUM(L15=[1]Лист1!$B$1,T14)</f>
        <v>3</v>
      </c>
    </row>
    <row r="16" spans="1:20">
      <c r="A16" s="13">
        <v>41627</v>
      </c>
      <c r="B16" s="14" t="s">
        <v>34</v>
      </c>
      <c r="C16" s="14" t="s">
        <v>52</v>
      </c>
      <c r="D16" s="15">
        <v>53111563</v>
      </c>
      <c r="E16" s="16" t="s">
        <v>54</v>
      </c>
      <c r="F16" s="14" t="s">
        <v>27</v>
      </c>
      <c r="G16" s="17" t="s">
        <v>22</v>
      </c>
      <c r="H16" s="16">
        <v>62.05</v>
      </c>
      <c r="I16" s="16">
        <v>61.5</v>
      </c>
      <c r="J16" s="16">
        <v>61.9</v>
      </c>
      <c r="K16" s="16">
        <v>-0.15</v>
      </c>
      <c r="L16" s="19" t="s">
        <v>29</v>
      </c>
      <c r="M16" s="17"/>
      <c r="N16" s="17">
        <v>61.7</v>
      </c>
      <c r="O16" s="16">
        <v>12</v>
      </c>
      <c r="P16" s="16">
        <v>59.51</v>
      </c>
      <c r="Q16" s="17"/>
      <c r="R16" s="17"/>
      <c r="T16">
        <f>SUM(L16=[1]Лист1!$B$1,T15)</f>
        <v>4</v>
      </c>
    </row>
    <row r="17" spans="1:20">
      <c r="A17" s="13">
        <v>41627</v>
      </c>
      <c r="B17" s="14" t="s">
        <v>34</v>
      </c>
      <c r="C17" s="14" t="s">
        <v>52</v>
      </c>
      <c r="D17" s="15">
        <v>56383193</v>
      </c>
      <c r="E17" s="16" t="s">
        <v>54</v>
      </c>
      <c r="F17" s="14" t="s">
        <v>27</v>
      </c>
      <c r="G17" s="17" t="s">
        <v>22</v>
      </c>
      <c r="H17" s="16">
        <v>59.9</v>
      </c>
      <c r="I17" s="16">
        <v>59.44</v>
      </c>
      <c r="J17" s="16">
        <v>60.1</v>
      </c>
      <c r="K17" s="16">
        <v>0.2</v>
      </c>
      <c r="L17" s="19" t="s">
        <v>29</v>
      </c>
      <c r="M17" s="17"/>
      <c r="N17" s="17">
        <v>59.7</v>
      </c>
      <c r="O17" s="16">
        <v>13</v>
      </c>
      <c r="P17" s="16">
        <v>58.35</v>
      </c>
      <c r="Q17" s="17"/>
      <c r="R17" s="18"/>
      <c r="T17">
        <f>SUM(L17=[1]Лист1!$B$1,T16)</f>
        <v>5</v>
      </c>
    </row>
    <row r="18" spans="1:20">
      <c r="A18" s="13">
        <v>41627</v>
      </c>
      <c r="B18" s="14" t="s">
        <v>34</v>
      </c>
      <c r="C18" s="14" t="s">
        <v>52</v>
      </c>
      <c r="D18" s="15">
        <v>54148879</v>
      </c>
      <c r="E18" s="16" t="s">
        <v>54</v>
      </c>
      <c r="F18" s="14" t="s">
        <v>27</v>
      </c>
      <c r="G18" s="17" t="s">
        <v>22</v>
      </c>
      <c r="H18" s="16">
        <v>64.5</v>
      </c>
      <c r="I18" s="16">
        <v>63.74</v>
      </c>
      <c r="J18" s="16">
        <v>63.96</v>
      </c>
      <c r="K18" s="16">
        <v>-0.54</v>
      </c>
      <c r="L18" s="19" t="s">
        <v>29</v>
      </c>
      <c r="M18" s="17"/>
      <c r="N18" s="17">
        <v>64.2</v>
      </c>
      <c r="O18" s="16">
        <v>14</v>
      </c>
      <c r="P18" s="16">
        <v>62.01</v>
      </c>
      <c r="Q18" s="17"/>
      <c r="R18" s="17"/>
      <c r="T18">
        <f>SUM(L18=[1]Лист1!$B$1,T17)</f>
        <v>6</v>
      </c>
    </row>
    <row r="19" spans="1:20">
      <c r="A19" s="13">
        <v>41628</v>
      </c>
      <c r="B19" s="14" t="s">
        <v>34</v>
      </c>
      <c r="C19" s="14" t="s">
        <v>52</v>
      </c>
      <c r="D19" s="15">
        <v>54871223</v>
      </c>
      <c r="E19" s="16" t="s">
        <v>55</v>
      </c>
      <c r="F19" s="14" t="s">
        <v>27</v>
      </c>
      <c r="G19" s="17" t="s">
        <v>22</v>
      </c>
      <c r="H19" s="16">
        <v>69.55</v>
      </c>
      <c r="I19" s="16">
        <v>69.319999999999993</v>
      </c>
      <c r="J19" s="16">
        <v>69.739999999999995</v>
      </c>
      <c r="K19" s="16">
        <v>0.19</v>
      </c>
      <c r="L19" s="19" t="s">
        <v>29</v>
      </c>
      <c r="M19" s="17"/>
      <c r="N19" s="17">
        <v>69.5</v>
      </c>
      <c r="O19" s="16">
        <v>15</v>
      </c>
      <c r="P19" s="16">
        <v>67.94</v>
      </c>
      <c r="Q19" s="17"/>
      <c r="R19" s="17">
        <v>0.01</v>
      </c>
      <c r="T19">
        <f>SUM(L19=[1]Лист1!$B$1,T18)</f>
        <v>7</v>
      </c>
    </row>
    <row r="20" spans="1:20">
      <c r="A20" s="13">
        <v>41628</v>
      </c>
      <c r="B20" s="14" t="s">
        <v>34</v>
      </c>
      <c r="C20" s="14" t="s">
        <v>52</v>
      </c>
      <c r="D20" s="15">
        <v>52752961</v>
      </c>
      <c r="E20" s="16" t="s">
        <v>55</v>
      </c>
      <c r="F20" s="14" t="s">
        <v>27</v>
      </c>
      <c r="G20" s="17" t="s">
        <v>22</v>
      </c>
      <c r="H20" s="16">
        <v>62.8</v>
      </c>
      <c r="I20" s="16">
        <v>62.64</v>
      </c>
      <c r="J20" s="16">
        <v>62.62</v>
      </c>
      <c r="K20" s="16">
        <v>-0.18</v>
      </c>
      <c r="L20" s="19" t="s">
        <v>29</v>
      </c>
      <c r="M20" s="17"/>
      <c r="N20" s="17">
        <v>63.1</v>
      </c>
      <c r="O20" s="16">
        <v>16</v>
      </c>
      <c r="P20" s="16">
        <v>61.21</v>
      </c>
      <c r="Q20" s="17"/>
      <c r="R20" s="17"/>
      <c r="T20">
        <f>SUM(L20=[1]Лист1!$B$1,T19)</f>
        <v>8</v>
      </c>
    </row>
    <row r="21" spans="1:20">
      <c r="A21" s="13">
        <v>41631</v>
      </c>
      <c r="B21" s="14" t="s">
        <v>34</v>
      </c>
      <c r="C21" s="14" t="s">
        <v>47</v>
      </c>
      <c r="D21" s="15">
        <v>56828015</v>
      </c>
      <c r="E21" s="16" t="s">
        <v>56</v>
      </c>
      <c r="F21" s="14" t="s">
        <v>27</v>
      </c>
      <c r="G21" s="17" t="s">
        <v>22</v>
      </c>
      <c r="H21" s="16">
        <v>68.55</v>
      </c>
      <c r="I21" s="16">
        <v>67.84</v>
      </c>
      <c r="J21" s="16">
        <v>68.459999999999994</v>
      </c>
      <c r="K21" s="16">
        <v>-0.09</v>
      </c>
      <c r="L21" s="19" t="s">
        <v>49</v>
      </c>
      <c r="M21" s="17"/>
      <c r="N21" s="17">
        <v>68.599999999999994</v>
      </c>
      <c r="O21" s="16">
        <v>17</v>
      </c>
      <c r="P21" s="16">
        <v>66.31</v>
      </c>
      <c r="Q21" s="17"/>
      <c r="R21" s="17"/>
      <c r="T21">
        <f>SUM(L21=[1]Лист1!$B$1,T20)</f>
        <v>8</v>
      </c>
    </row>
    <row r="22" spans="1:20">
      <c r="A22" s="13">
        <v>41631</v>
      </c>
      <c r="B22" s="14" t="s">
        <v>34</v>
      </c>
      <c r="C22" s="14" t="s">
        <v>47</v>
      </c>
      <c r="D22" s="15">
        <v>52964251</v>
      </c>
      <c r="E22" s="16" t="s">
        <v>57</v>
      </c>
      <c r="F22" s="14" t="s">
        <v>27</v>
      </c>
      <c r="G22" s="17" t="s">
        <v>22</v>
      </c>
      <c r="H22" s="16">
        <v>69.900000000000006</v>
      </c>
      <c r="I22" s="16">
        <v>68.66</v>
      </c>
      <c r="J22" s="16">
        <v>69.66</v>
      </c>
      <c r="K22" s="16">
        <v>-0.24</v>
      </c>
      <c r="L22" s="19" t="s">
        <v>49</v>
      </c>
      <c r="M22" s="17"/>
      <c r="N22" s="17">
        <v>69.7</v>
      </c>
      <c r="O22" s="16">
        <v>18</v>
      </c>
      <c r="P22" s="16">
        <v>67.66</v>
      </c>
      <c r="Q22" s="17"/>
      <c r="R22" s="17"/>
      <c r="T22">
        <f>SUM(L22=[1]Лист1!$B$1,T21)</f>
        <v>8</v>
      </c>
    </row>
    <row r="23" spans="1:20">
      <c r="A23" s="13">
        <v>41630</v>
      </c>
      <c r="B23" s="14" t="s">
        <v>58</v>
      </c>
      <c r="C23" s="14" t="s">
        <v>39</v>
      </c>
      <c r="D23" s="15">
        <v>61095824</v>
      </c>
      <c r="E23" s="16" t="s">
        <v>59</v>
      </c>
      <c r="F23" s="14" t="s">
        <v>60</v>
      </c>
      <c r="G23" s="17" t="s">
        <v>22</v>
      </c>
      <c r="H23" s="16">
        <v>65.25</v>
      </c>
      <c r="I23" s="16">
        <v>64.959999999999994</v>
      </c>
      <c r="J23" s="16">
        <v>64.98</v>
      </c>
      <c r="K23" s="16">
        <v>-0.27</v>
      </c>
      <c r="L23" s="19" t="s">
        <v>41</v>
      </c>
      <c r="M23" s="17"/>
      <c r="N23" s="17">
        <v>65.040000000000006</v>
      </c>
      <c r="O23" s="16">
        <v>28</v>
      </c>
      <c r="P23" s="16">
        <v>63.33</v>
      </c>
      <c r="Q23" s="17"/>
      <c r="R23" s="17"/>
      <c r="T23">
        <f>SUM(L23=[1]Лист1!$B$1,T22)</f>
        <v>8</v>
      </c>
    </row>
    <row r="24" spans="1:20">
      <c r="A24" s="13">
        <v>41630</v>
      </c>
      <c r="B24" s="14" t="s">
        <v>58</v>
      </c>
      <c r="C24" s="14" t="s">
        <v>39</v>
      </c>
      <c r="D24" s="15">
        <v>61544458</v>
      </c>
      <c r="E24" s="16" t="s">
        <v>61</v>
      </c>
      <c r="F24" s="14" t="s">
        <v>60</v>
      </c>
      <c r="G24" s="17" t="s">
        <v>22</v>
      </c>
      <c r="H24" s="16">
        <v>66.599999999999994</v>
      </c>
      <c r="I24" s="16">
        <v>66.16</v>
      </c>
      <c r="J24" s="16">
        <v>66.28</v>
      </c>
      <c r="K24" s="16">
        <v>-0.32</v>
      </c>
      <c r="L24" s="19" t="s">
        <v>41</v>
      </c>
      <c r="M24" s="17"/>
      <c r="N24" s="17">
        <v>66.599999999999994</v>
      </c>
      <c r="O24" s="16">
        <v>29</v>
      </c>
      <c r="P24" s="16">
        <v>64.52</v>
      </c>
      <c r="Q24" s="17"/>
      <c r="R24" s="17"/>
      <c r="T24">
        <f>SUM(L24=[1]Лист1!$B$1,T23)</f>
        <v>8</v>
      </c>
    </row>
    <row r="25" spans="1:20">
      <c r="A25" s="13">
        <v>41630</v>
      </c>
      <c r="B25" s="14" t="s">
        <v>58</v>
      </c>
      <c r="C25" s="14" t="s">
        <v>39</v>
      </c>
      <c r="D25" s="15">
        <v>61545414</v>
      </c>
      <c r="E25" s="16" t="s">
        <v>62</v>
      </c>
      <c r="F25" s="14" t="s">
        <v>60</v>
      </c>
      <c r="G25" s="17" t="s">
        <v>22</v>
      </c>
      <c r="H25" s="16">
        <v>67.95</v>
      </c>
      <c r="I25" s="16">
        <v>67.680000000000007</v>
      </c>
      <c r="J25" s="16">
        <v>67.8</v>
      </c>
      <c r="K25" s="16">
        <v>-0.15</v>
      </c>
      <c r="L25" s="19" t="s">
        <v>41</v>
      </c>
      <c r="M25" s="17"/>
      <c r="N25" s="17">
        <v>67.900000000000006</v>
      </c>
      <c r="O25" s="16">
        <v>30</v>
      </c>
      <c r="P25" s="16">
        <v>66.010000000000005</v>
      </c>
      <c r="Q25" s="17"/>
      <c r="R25" s="17"/>
      <c r="T25">
        <f>SUM(L25=[1]Лист1!$B$1,T24)</f>
        <v>8</v>
      </c>
    </row>
    <row r="26" spans="1:20">
      <c r="A26" s="13">
        <v>41630</v>
      </c>
      <c r="B26" s="14" t="s">
        <v>58</v>
      </c>
      <c r="C26" s="14" t="s">
        <v>52</v>
      </c>
      <c r="D26" s="15">
        <v>61664306</v>
      </c>
      <c r="E26" s="16" t="s">
        <v>63</v>
      </c>
      <c r="F26" s="14" t="s">
        <v>21</v>
      </c>
      <c r="G26" s="17" t="s">
        <v>22</v>
      </c>
      <c r="H26" s="16">
        <v>63.15</v>
      </c>
      <c r="I26" s="16">
        <v>62.48</v>
      </c>
      <c r="J26" s="16">
        <v>62.78</v>
      </c>
      <c r="K26" s="16">
        <v>-0.37</v>
      </c>
      <c r="L26" s="19" t="s">
        <v>29</v>
      </c>
      <c r="M26" s="17"/>
      <c r="N26" s="17">
        <v>63.1</v>
      </c>
      <c r="O26" s="16">
        <v>31</v>
      </c>
      <c r="P26" s="16">
        <v>61.17</v>
      </c>
      <c r="Q26" s="17"/>
      <c r="R26" s="17"/>
      <c r="T26">
        <f>SUM(L26=[1]Лист1!$B$1,T25)</f>
        <v>9</v>
      </c>
    </row>
    <row r="27" spans="1:20">
      <c r="A27" s="13">
        <v>41630</v>
      </c>
      <c r="B27" s="14" t="s">
        <v>58</v>
      </c>
      <c r="C27" s="14" t="s">
        <v>52</v>
      </c>
      <c r="D27" s="15">
        <v>60745817</v>
      </c>
      <c r="E27" s="16" t="s">
        <v>63</v>
      </c>
      <c r="F27" s="14" t="s">
        <v>21</v>
      </c>
      <c r="G27" s="17" t="s">
        <v>22</v>
      </c>
      <c r="H27" s="16">
        <v>69</v>
      </c>
      <c r="I27" s="16">
        <v>69.2</v>
      </c>
      <c r="J27" s="16">
        <v>68.819999999999993</v>
      </c>
      <c r="K27" s="16">
        <v>-0.18</v>
      </c>
      <c r="L27" s="19" t="s">
        <v>29</v>
      </c>
      <c r="M27" s="17"/>
      <c r="N27" s="17">
        <v>69.400000000000006</v>
      </c>
      <c r="O27" s="16">
        <v>32</v>
      </c>
      <c r="P27" s="16">
        <v>66.930000000000007</v>
      </c>
      <c r="Q27" s="17"/>
      <c r="R27" s="17"/>
      <c r="T27">
        <f>SUM(L27=[1]Лист1!$B$1,T26)</f>
        <v>10</v>
      </c>
    </row>
    <row r="28" spans="1:20">
      <c r="A28" s="13">
        <v>41630</v>
      </c>
      <c r="B28" s="14" t="s">
        <v>58</v>
      </c>
      <c r="C28" s="14" t="s">
        <v>52</v>
      </c>
      <c r="D28" s="15">
        <v>60582236</v>
      </c>
      <c r="E28" s="16" t="s">
        <v>63</v>
      </c>
      <c r="F28" s="14" t="s">
        <v>21</v>
      </c>
      <c r="G28" s="17" t="s">
        <v>22</v>
      </c>
      <c r="H28" s="16">
        <v>62.75</v>
      </c>
      <c r="I28" s="16">
        <v>62.64</v>
      </c>
      <c r="J28" s="16">
        <v>61.92</v>
      </c>
      <c r="K28" s="16">
        <v>-0.83</v>
      </c>
      <c r="L28" s="19" t="s">
        <v>29</v>
      </c>
      <c r="M28" s="17"/>
      <c r="N28" s="17">
        <v>62.8</v>
      </c>
      <c r="O28" s="16">
        <v>33</v>
      </c>
      <c r="P28" s="16">
        <v>60.25</v>
      </c>
      <c r="Q28" s="17"/>
      <c r="R28" s="17"/>
      <c r="T28">
        <f>SUM(L28=[1]Лист1!$B$1,T27)</f>
        <v>11</v>
      </c>
    </row>
    <row r="29" spans="1:20">
      <c r="A29" s="13">
        <v>41630</v>
      </c>
      <c r="B29" s="14" t="s">
        <v>58</v>
      </c>
      <c r="C29" s="14" t="s">
        <v>52</v>
      </c>
      <c r="D29" s="15">
        <v>55729115</v>
      </c>
      <c r="E29" s="16" t="s">
        <v>63</v>
      </c>
      <c r="F29" s="14" t="s">
        <v>21</v>
      </c>
      <c r="G29" s="17" t="s">
        <v>22</v>
      </c>
      <c r="H29" s="16">
        <v>58.7</v>
      </c>
      <c r="I29" s="16">
        <v>58.22</v>
      </c>
      <c r="J29" s="16">
        <v>58.76</v>
      </c>
      <c r="K29" s="16">
        <v>0.06</v>
      </c>
      <c r="L29" s="19" t="s">
        <v>29</v>
      </c>
      <c r="M29" s="17"/>
      <c r="N29" s="17">
        <v>58.4</v>
      </c>
      <c r="O29" s="16">
        <v>34</v>
      </c>
      <c r="P29" s="16">
        <v>57.39</v>
      </c>
      <c r="Q29" s="17"/>
      <c r="R29" s="17"/>
      <c r="T29">
        <f>SUM(L29=[1]Лист1!$B$1,T28)</f>
        <v>12</v>
      </c>
    </row>
    <row r="30" spans="1:20">
      <c r="A30" s="13">
        <v>41630</v>
      </c>
      <c r="B30" s="14" t="s">
        <v>58</v>
      </c>
      <c r="C30" s="14" t="s">
        <v>52</v>
      </c>
      <c r="D30" s="15">
        <v>52756434</v>
      </c>
      <c r="E30" s="16" t="s">
        <v>63</v>
      </c>
      <c r="F30" s="14" t="s">
        <v>21</v>
      </c>
      <c r="G30" s="17" t="s">
        <v>22</v>
      </c>
      <c r="H30" s="16">
        <v>60</v>
      </c>
      <c r="I30" s="16">
        <v>59.68</v>
      </c>
      <c r="J30" s="16">
        <v>60.72</v>
      </c>
      <c r="K30" s="16">
        <v>0.72</v>
      </c>
      <c r="L30" s="19" t="s">
        <v>29</v>
      </c>
      <c r="M30" s="17"/>
      <c r="N30" s="17">
        <v>60</v>
      </c>
      <c r="O30" s="16">
        <v>35</v>
      </c>
      <c r="P30" s="16">
        <v>59.19</v>
      </c>
      <c r="Q30" s="17"/>
      <c r="R30" s="17"/>
      <c r="T30">
        <f>SUM(L30=[1]Лист1!$B$1,T29)</f>
        <v>13</v>
      </c>
    </row>
    <row r="31" spans="1:20">
      <c r="T31">
        <f>SUM(L31=[1]Лист1!$B$1,T30)</f>
        <v>13</v>
      </c>
    </row>
    <row r="32" spans="1:20">
      <c r="T32">
        <f>SUM(L32=[1]Лист1!$B$1,T31)</f>
        <v>13</v>
      </c>
    </row>
    <row r="33" spans="20:20">
      <c r="T33">
        <f>SUM(L33=[1]Лист1!$B$1,T32)</f>
        <v>13</v>
      </c>
    </row>
    <row r="34" spans="20:20">
      <c r="T34">
        <f>SUM(L34=[1]Лист1!$B$1,T33)</f>
        <v>13</v>
      </c>
    </row>
    <row r="35" spans="20:20">
      <c r="T35">
        <f>SUM(L35=[1]Лист1!$B$1,T34)</f>
        <v>13</v>
      </c>
    </row>
    <row r="36" spans="20:20">
      <c r="T36">
        <f>SUM(L36=[1]Лист1!$B$1,T35)</f>
        <v>13</v>
      </c>
    </row>
    <row r="37" spans="20:20">
      <c r="T37">
        <f>SUM(L37=[1]Лист1!$B$1,T36)</f>
        <v>13</v>
      </c>
    </row>
    <row r="38" spans="20:20">
      <c r="T38">
        <f>SUM(L38=[1]Лист1!$B$1,T37)</f>
        <v>13</v>
      </c>
    </row>
    <row r="39" spans="20:20">
      <c r="T39">
        <f>SUM(L39=[1]Лист1!$B$1,T38)</f>
        <v>13</v>
      </c>
    </row>
    <row r="40" spans="20:20">
      <c r="T40">
        <f>SUM(L40=[1]Лист1!$B$1,T39)</f>
        <v>13</v>
      </c>
    </row>
    <row r="41" spans="20:20">
      <c r="T41">
        <f>SUM(L41=[1]Лист1!$B$1,T40)</f>
        <v>13</v>
      </c>
    </row>
    <row r="42" spans="20:20">
      <c r="T42">
        <f>SUM(L42=[1]Лист1!$B$1,T41)</f>
        <v>13</v>
      </c>
    </row>
    <row r="43" spans="20:20">
      <c r="T43">
        <f>SUM(L43=[1]Лист1!$B$1,T42)</f>
        <v>13</v>
      </c>
    </row>
    <row r="44" spans="20:20">
      <c r="T44">
        <f>SUM(L44=[1]Лист1!$B$1,T43)</f>
        <v>13</v>
      </c>
    </row>
    <row r="45" spans="20:20">
      <c r="T45">
        <f>SUM(L45=[1]Лист1!$B$1,T44)</f>
        <v>13</v>
      </c>
    </row>
    <row r="46" spans="20:20">
      <c r="T46">
        <f>SUM(L46=[1]Лист1!$B$1,T45)</f>
        <v>13</v>
      </c>
    </row>
    <row r="47" spans="20:20">
      <c r="T47">
        <f>SUM(L47=[1]Лист1!$B$1,T46)</f>
        <v>13</v>
      </c>
    </row>
    <row r="48" spans="20:20">
      <c r="T48">
        <f>SUM(L48=[1]Лист1!$B$1,T47)</f>
        <v>13</v>
      </c>
    </row>
    <row r="49" spans="20:21">
      <c r="T49">
        <f>SUM(L49=[1]Лист1!$B$1,T48)</f>
        <v>13</v>
      </c>
    </row>
    <row r="50" spans="20:21">
      <c r="T50">
        <f>SUM(L50=[1]Лист1!$B$1,T49)</f>
        <v>13</v>
      </c>
    </row>
    <row r="51" spans="20:21">
      <c r="T51">
        <f>SUM(L51=[1]Лист1!$B$1,T50)</f>
        <v>13</v>
      </c>
    </row>
    <row r="52" spans="20:21">
      <c r="T52">
        <f>SUM(L52=[1]Лист1!$B$1,T51)</f>
        <v>13</v>
      </c>
    </row>
    <row r="53" spans="20:21">
      <c r="T53">
        <f>SUM(L53=[1]Лист1!$B$1,T52)</f>
        <v>13</v>
      </c>
    </row>
    <row r="54" spans="20:21">
      <c r="T54">
        <f>SUM(L54=[1]Лист1!$B$1,T53)</f>
        <v>13</v>
      </c>
    </row>
    <row r="55" spans="20:21">
      <c r="T55">
        <f>SUM(L55=[1]Лист1!$B$1,T54)</f>
        <v>13</v>
      </c>
    </row>
    <row r="56" spans="20:21">
      <c r="T56">
        <f>SUM(L56=[1]Лист1!$B$1,T55)</f>
        <v>13</v>
      </c>
    </row>
    <row r="57" spans="20:21">
      <c r="T57">
        <f>SUM(L57=[1]Лист1!$B$1,T56)</f>
        <v>13</v>
      </c>
    </row>
    <row r="58" spans="20:21">
      <c r="T58">
        <f>SUM(L58=[1]Лист1!$B$1,T57)</f>
        <v>13</v>
      </c>
    </row>
    <row r="59" spans="20:21">
      <c r="T59">
        <f>SUM(L59=[1]Лист1!$B$1,T58)</f>
        <v>13</v>
      </c>
    </row>
    <row r="60" spans="20:21">
      <c r="T60" s="23">
        <f>MAX(T3:T59)</f>
        <v>13</v>
      </c>
      <c r="U60" t="s">
        <v>65</v>
      </c>
    </row>
  </sheetData>
  <mergeCells count="1">
    <mergeCell ref="E1:L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Воскобойников Андрей Вячеславович</dc:creator>
  <cp:lastModifiedBy>Rustem</cp:lastModifiedBy>
  <dcterms:created xsi:type="dcterms:W3CDTF">2014-01-15T12:08:16Z</dcterms:created>
  <dcterms:modified xsi:type="dcterms:W3CDTF">2014-01-15T19:23:38Z</dcterms:modified>
</cp:coreProperties>
</file>