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030"/>
  <workbookPr autoCompressPictures="0"/>
  <bookViews>
    <workbookView xWindow="0" yWindow="0" windowWidth="20500" windowHeight="7300"/>
  </bookViews>
  <sheets>
    <sheet name="Лист1" sheetId="1" r:id="rId1"/>
  </sheets>
  <externalReferences>
    <externalReference r:id="rId2"/>
  </externalReferenc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4" i="1"/>
</calcChain>
</file>

<file path=xl/sharedStrings.xml><?xml version="1.0" encoding="utf-8"?>
<sst xmlns="http://schemas.openxmlformats.org/spreadsheetml/2006/main" count="98" uniqueCount="91">
  <si>
    <t>План</t>
  </si>
  <si>
    <t>Факт</t>
  </si>
  <si>
    <t>%</t>
  </si>
  <si>
    <t>Товар     Ринок</t>
  </si>
  <si>
    <t>.1 ОРИМИ ТРЕЙД ЛТД</t>
  </si>
  <si>
    <t>.1.1 T.М. "Принцеса"</t>
  </si>
  <si>
    <t>.1.1.1 Чай Т.М. " Принцеса ..." ЛИСТ</t>
  </si>
  <si>
    <t>.1.1.2 Чай Т.М. " Принцесса..." Ф/ПАКЕТЫ</t>
  </si>
  <si>
    <t>.1.2 Чай Т.М. "Грінфілд"</t>
  </si>
  <si>
    <t>.1.2.1 Чай Т.М. "Грінфілд" 100г</t>
  </si>
  <si>
    <t>.1.2.2 Чай Т.М. "Грінфілд" 100 ф/п</t>
  </si>
  <si>
    <t>.1.2.3 Чай Т.М. "Грінфілд" травяной 100 ф/п</t>
  </si>
  <si>
    <t>.1.2.4 Чай Т.М. "Грінфілд" 25 ф/п</t>
  </si>
  <si>
    <t>.1.2.5 Чай Т.М. "Грінфілд" травяной 25 ф/п</t>
  </si>
  <si>
    <t>.1.3 Кофе Т.М. "ЖОКЕЙ"</t>
  </si>
  <si>
    <t>.1.3.1  Т.М. "ЖОКЕЙ" натуральний</t>
  </si>
  <si>
    <t>.1.3.2  Кофе Т.М. "Жокей" РОЗЧИННИЙ</t>
  </si>
  <si>
    <t>.1.4 Кофе JARDIN</t>
  </si>
  <si>
    <t>.1.4.1 Кофе Т.М."Жардін" натуральний</t>
  </si>
  <si>
    <t>.1.4.2 Кофе Т.М."Жардін" РОЗЧИННИЙ</t>
  </si>
  <si>
    <t>.1.5 Чай TESS</t>
  </si>
  <si>
    <t>.1.5.1 Чай Т.М."TESS" Лист</t>
  </si>
  <si>
    <t>.1.5.2 Чай Т.М."TESS"Ф/Пакеты</t>
  </si>
  <si>
    <t>.1.5.3 Чай Т.М."TESS" Ф/Пакет 100</t>
  </si>
  <si>
    <t>.3 PІСТОН</t>
  </si>
  <si>
    <t>.3.1 Англійский єлітний чай "PІСТОН"</t>
  </si>
  <si>
    <t>.7 КОФЕ</t>
  </si>
  <si>
    <t>.7. 2 Кофе ГРАНДОС</t>
  </si>
  <si>
    <t>.7.2.1 Кофе ГРАНДОС натуральный</t>
  </si>
  <si>
    <t>.7.2.2 Кофе ГРАНДОС растворимый</t>
  </si>
  <si>
    <t>.7. 4 Кофе ЛЕБО</t>
  </si>
  <si>
    <t>.7.4.1 КОФЕ Лебо натуральный</t>
  </si>
  <si>
    <t>.7. 1 Кофе БУШИДО</t>
  </si>
  <si>
    <t>.7. 5 Кофе "TODAY "</t>
  </si>
  <si>
    <t>.7. 6 Кофе ИНТЕРО</t>
  </si>
  <si>
    <t>.8 КОФЕ 3в1</t>
  </si>
  <si>
    <t>.8.4 Кава "Петровска Слобода"</t>
  </si>
  <si>
    <t>Аромати "Петровска Слобода"</t>
  </si>
  <si>
    <t>.8.5 Кава MacCoffee</t>
  </si>
  <si>
    <t>Кава MacCoffe</t>
  </si>
  <si>
    <t>Кава MacCoffe 3в1</t>
  </si>
  <si>
    <t>Кава MacCoffe 3в1 MAX</t>
  </si>
  <si>
    <t>Кава MacCoffe 3в1 Mini</t>
  </si>
  <si>
    <t>Кава MacCoffe 3в1 добавки</t>
  </si>
  <si>
    <t>Кава MacCoffe GOLD</t>
  </si>
  <si>
    <t>.8.1 Кофе 3в1 "Русская КОФЕЙНЯ"</t>
  </si>
  <si>
    <t>.9 МОНОМАХ</t>
  </si>
  <si>
    <t>.9.1 МОНОМАХ</t>
  </si>
  <si>
    <t>.9.2 МОНОМАХ Три слона</t>
  </si>
  <si>
    <t>.9.3 Мономах FRUITS</t>
  </si>
  <si>
    <t>.9.4 МОНОМАХ КОФЕ</t>
  </si>
  <si>
    <t>.9.4.1 МОНОМАХ КОФЕ эксклюзив</t>
  </si>
  <si>
    <t>.9.7 МОНОМАХ ЧАЙ Ексклюзивная коллекция</t>
  </si>
  <si>
    <t>10 Alokozay Tea</t>
  </si>
  <si>
    <t>10.1 Alokozay Tea</t>
  </si>
  <si>
    <t>15 Приправы ТД"Любисток"</t>
  </si>
  <si>
    <t>15. 3. Трави  та прянощi  ТМ "Любисток"</t>
  </si>
  <si>
    <t>15. 3.2. Трави "Любисток"</t>
  </si>
  <si>
    <t>15. 4. Де ЛЮКС + Пік.суміші Б/С + П/Э  ТМ "Любисток"</t>
  </si>
  <si>
    <t>15. 4.2. Пiк.сумiш без солi ЛЮБИСТОК</t>
  </si>
  <si>
    <t>15. 4.3. П/Э Де ЛЮКС ЛЮБИСТОК</t>
  </si>
  <si>
    <t>15. 5.  Iнше</t>
  </si>
  <si>
    <t>15. 5.1. Iнше Любисток</t>
  </si>
  <si>
    <t>15. 5.2. Iнше ДЕКО</t>
  </si>
  <si>
    <t>15. 5.3. Iнше ДОБРИК</t>
  </si>
  <si>
    <t>15.5.4. Ванiльна група</t>
  </si>
  <si>
    <t>15. 8.  Без группы</t>
  </si>
  <si>
    <t>15. 8.1  Маринады  ТМ "Любисток"</t>
  </si>
  <si>
    <t>15.10. Кондитерские украшения ТМ "Добрик"</t>
  </si>
  <si>
    <t>Новорічні</t>
  </si>
  <si>
    <t>15. 1. Приправи фасовані  ТМ"Любисток"</t>
  </si>
  <si>
    <t>15. 2. Група перцiв ТМ "Любисток"</t>
  </si>
  <si>
    <t>15. 6.  Приправи ТМ "ДЕКО"</t>
  </si>
  <si>
    <t>15. 7.  КАКАО+крема ТМ "Добрик"</t>
  </si>
  <si>
    <t>15.12 Пекельний перець</t>
  </si>
  <si>
    <t>16 БАКАЛЕЯ</t>
  </si>
  <si>
    <t>16.3 САХАРОК</t>
  </si>
  <si>
    <t>16.5 РОГАЧЕВ</t>
  </si>
  <si>
    <t>22 FINENESS SELECTION</t>
  </si>
  <si>
    <t>30.1 ФС ж/б</t>
  </si>
  <si>
    <t>30.2 ФС  картон</t>
  </si>
  <si>
    <t>23 TUDOR</t>
  </si>
  <si>
    <t>TUDOR  100г</t>
  </si>
  <si>
    <t>TUDOR 250г+чашка</t>
  </si>
  <si>
    <t>TUDOR ф/п 100пх2г</t>
  </si>
  <si>
    <t>TUDOR ф/п 25пх2г</t>
  </si>
  <si>
    <t>ТМ ПРОЧЕЕ</t>
  </si>
  <si>
    <t>zСтарье</t>
  </si>
  <si>
    <t>яЧай Т.М. " Принцесса"</t>
  </si>
  <si>
    <t>.9.6  LOVARE</t>
  </si>
  <si>
    <t>факт1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</si>
</sst>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>
      <alignment horizontal="left"/>
    </xf>
    <xf numFmtId="9" fontId="4" fillId="0" borderId="0" applyFont="0" applyFill="0" applyBorder="0" applyAlignment="0" applyProtection="0"/>
  </cellStyleXfs>
  <cellXfs count="8">
    <xf numFmtId="0" fontId="0" fillId="0" borderId="0" xfId="0"/>
    <xf numFmtId="0" fontId="3" fillId="2" borderId="2" xfId="1" applyFont="1" applyFill="1" applyBorder="1" applyAlignment="1"/>
    <xf numFmtId="0" fontId="2" fillId="2" borderId="1" xfId="1" applyFont="1" applyFill="1" applyBorder="1" applyAlignment="1"/>
    <xf numFmtId="0" fontId="3" fillId="2" borderId="3" xfId="1" applyFont="1" applyFill="1" applyBorder="1" applyAlignment="1">
      <alignment horizontal="centerContinuous" vertical="center"/>
    </xf>
    <xf numFmtId="0" fontId="1" fillId="2" borderId="1" xfId="1" applyFill="1" applyBorder="1" applyAlignment="1"/>
    <xf numFmtId="0" fontId="3" fillId="2" borderId="1" xfId="1" applyFont="1" applyFill="1" applyBorder="1" applyAlignment="1"/>
    <xf numFmtId="2" fontId="1" fillId="2" borderId="1" xfId="1" applyNumberFormat="1" applyFill="1" applyBorder="1" applyAlignment="1"/>
    <xf numFmtId="0" fontId="2" fillId="2" borderId="4" xfId="1" applyFont="1" applyFill="1" applyBorder="1" applyAlignment="1"/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67213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">
          <cell r="A4" t="str">
            <v>.1 ОРИМИ ТРЕЙД ЛТД</v>
          </cell>
          <cell r="B4">
            <v>11</v>
          </cell>
          <cell r="C4">
            <v>2</v>
          </cell>
        </row>
        <row r="5">
          <cell r="A5" t="str">
            <v>.1.1 T.М. "Принцеса"</v>
          </cell>
          <cell r="B5">
            <v>12</v>
          </cell>
          <cell r="C5">
            <v>3</v>
          </cell>
        </row>
        <row r="6">
          <cell r="A6" t="str">
            <v>.1.1.1 Чай Т.М. " Принцеса ..." ЛИСТ</v>
          </cell>
          <cell r="B6">
            <v>13</v>
          </cell>
          <cell r="C6">
            <v>4</v>
          </cell>
        </row>
        <row r="7">
          <cell r="A7" t="str">
            <v>.1.1.2 Чай Т.М. " Принцесса..." Ф/ПАКЕТЫ</v>
          </cell>
          <cell r="B7">
            <v>14</v>
          </cell>
          <cell r="C7">
            <v>5</v>
          </cell>
        </row>
        <row r="8">
          <cell r="A8" t="str">
            <v>.1.2 Чай Т.М. "Грінфілд"</v>
          </cell>
          <cell r="B8">
            <v>15</v>
          </cell>
          <cell r="C8">
            <v>6</v>
          </cell>
        </row>
        <row r="9">
          <cell r="A9" t="str">
            <v>.1.2.1 Чай Т.М. "Грінфілд" 100г</v>
          </cell>
          <cell r="B9">
            <v>16</v>
          </cell>
          <cell r="C9">
            <v>7</v>
          </cell>
        </row>
        <row r="10">
          <cell r="A10" t="str">
            <v>.1.4 Кофе JARDIN</v>
          </cell>
          <cell r="B10">
            <v>24</v>
          </cell>
          <cell r="C10">
            <v>15</v>
          </cell>
        </row>
        <row r="11">
          <cell r="A11" t="str">
            <v>.1.4.1 Кофе Т.М."Жардін" натуральний</v>
          </cell>
          <cell r="B11">
            <v>25</v>
          </cell>
          <cell r="C11">
            <v>16</v>
          </cell>
        </row>
        <row r="12">
          <cell r="A12" t="str">
            <v>.1.4.2 Кофе Т.М."Жардін" РОЗЧИННИЙ</v>
          </cell>
          <cell r="B12">
            <v>26</v>
          </cell>
          <cell r="C12">
            <v>17</v>
          </cell>
        </row>
        <row r="13">
          <cell r="A13" t="str">
            <v>.1.5 Чай TESS</v>
          </cell>
          <cell r="B13">
            <v>27</v>
          </cell>
          <cell r="C13">
            <v>18</v>
          </cell>
        </row>
        <row r="14">
          <cell r="A14" t="str">
            <v>.1.5.1 Чай Т.М."TESS" Лист</v>
          </cell>
          <cell r="B14">
            <v>28</v>
          </cell>
          <cell r="C14">
            <v>19</v>
          </cell>
        </row>
        <row r="15">
          <cell r="A15" t="str">
            <v>.1.5.2 Чай Т.М."TESS"Ф/Пакеты</v>
          </cell>
          <cell r="B15">
            <v>29</v>
          </cell>
          <cell r="C15">
            <v>20</v>
          </cell>
        </row>
        <row r="16">
          <cell r="A16" t="str">
            <v>.1.5.3 Чай Т.М."TESS" Ф/Пакет 100</v>
          </cell>
          <cell r="B16">
            <v>30</v>
          </cell>
          <cell r="C16">
            <v>21</v>
          </cell>
        </row>
        <row r="17">
          <cell r="A17" t="str">
            <v>.1.2 Чай Т.М. "Грінфілд"</v>
          </cell>
          <cell r="B17">
            <v>31</v>
          </cell>
          <cell r="C17">
            <v>22</v>
          </cell>
        </row>
        <row r="18">
          <cell r="A18" t="str">
            <v>.3 PІСТОН</v>
          </cell>
          <cell r="B18">
            <v>32</v>
          </cell>
          <cell r="C18">
            <v>23</v>
          </cell>
        </row>
        <row r="19">
          <cell r="A19" t="str">
            <v>.3.1 Англійский єлітний чай "PІСТОН"</v>
          </cell>
          <cell r="B19">
            <v>33</v>
          </cell>
          <cell r="C19">
            <v>24</v>
          </cell>
        </row>
        <row r="20">
          <cell r="A20" t="str">
            <v>.7 КОФЕ</v>
          </cell>
          <cell r="B20">
            <v>34</v>
          </cell>
          <cell r="C20">
            <v>25</v>
          </cell>
        </row>
        <row r="21">
          <cell r="A21" t="str">
            <v>.7. 2 Кофе ГРАНДОС</v>
          </cell>
          <cell r="B21">
            <v>35</v>
          </cell>
          <cell r="C21">
            <v>26</v>
          </cell>
        </row>
        <row r="22">
          <cell r="A22" t="str">
            <v>.7.2.1 Кофе ГРАНДОС натуральный</v>
          </cell>
          <cell r="B22">
            <v>36</v>
          </cell>
          <cell r="C22">
            <v>27</v>
          </cell>
        </row>
        <row r="23">
          <cell r="A23" t="str">
            <v>.7.2.2 Кофе ГРАНДОС растворимый</v>
          </cell>
          <cell r="B23">
            <v>37</v>
          </cell>
          <cell r="C23">
            <v>28</v>
          </cell>
        </row>
        <row r="24">
          <cell r="A24" t="str">
            <v>.7. 4 Кофе ЛЕБО</v>
          </cell>
          <cell r="B24">
            <v>38</v>
          </cell>
          <cell r="C24">
            <v>29</v>
          </cell>
        </row>
        <row r="25">
          <cell r="A25" t="str">
            <v>.7.4.1 КОФЕ Лебо натуральный</v>
          </cell>
          <cell r="B25">
            <v>39</v>
          </cell>
          <cell r="C25">
            <v>30</v>
          </cell>
        </row>
        <row r="26">
          <cell r="A26" t="str">
            <v>.7. 1 Кофе БУШИДО</v>
          </cell>
          <cell r="B26">
            <v>40</v>
          </cell>
          <cell r="C26">
            <v>31</v>
          </cell>
        </row>
        <row r="27">
          <cell r="A27" t="str">
            <v>Кава MacCoffe 3в1</v>
          </cell>
          <cell r="B27">
            <v>48</v>
          </cell>
          <cell r="C27">
            <v>39</v>
          </cell>
        </row>
        <row r="28">
          <cell r="A28" t="str">
            <v>Кава MacCoffe 3в1 MAX</v>
          </cell>
          <cell r="B28">
            <v>49</v>
          </cell>
          <cell r="C28">
            <v>40</v>
          </cell>
        </row>
        <row r="29">
          <cell r="A29" t="str">
            <v>Кава MacCoffe 3в1 Mini</v>
          </cell>
          <cell r="B29">
            <v>50</v>
          </cell>
          <cell r="C29">
            <v>41</v>
          </cell>
        </row>
        <row r="30">
          <cell r="A30" t="str">
            <v>Кава MacCoffe 3в1 добавки</v>
          </cell>
          <cell r="B30">
            <v>51</v>
          </cell>
          <cell r="C30">
            <v>42</v>
          </cell>
        </row>
        <row r="31">
          <cell r="A31" t="str">
            <v>Кава MacCoffe GOLD</v>
          </cell>
          <cell r="B31">
            <v>52</v>
          </cell>
          <cell r="C31">
            <v>43</v>
          </cell>
        </row>
        <row r="32">
          <cell r="A32" t="str">
            <v>.8.1 Кофе 3в1 "Русская КОФЕЙНЯ"</v>
          </cell>
          <cell r="B32">
            <v>53</v>
          </cell>
          <cell r="C32">
            <v>44</v>
          </cell>
        </row>
        <row r="33">
          <cell r="A33" t="str">
            <v>.8.4 Кава "Петровска Слобода"</v>
          </cell>
          <cell r="B33">
            <v>54</v>
          </cell>
          <cell r="C33">
            <v>45</v>
          </cell>
        </row>
        <row r="34">
          <cell r="A34" t="str">
            <v>.8.5 Кава MacCoffee</v>
          </cell>
          <cell r="B34">
            <v>55</v>
          </cell>
          <cell r="C34">
            <v>46</v>
          </cell>
        </row>
        <row r="35">
          <cell r="A35" t="str">
            <v>.9 МОНОМАХ</v>
          </cell>
          <cell r="B35">
            <v>56</v>
          </cell>
          <cell r="C35">
            <v>47</v>
          </cell>
        </row>
        <row r="36">
          <cell r="A36" t="str">
            <v>.9.1 МОНОМАХ</v>
          </cell>
          <cell r="B36">
            <v>57</v>
          </cell>
          <cell r="C36">
            <v>48</v>
          </cell>
        </row>
        <row r="37">
          <cell r="A37" t="str">
            <v>.9.2 МОНОМАХ Три слона</v>
          </cell>
          <cell r="B37">
            <v>58</v>
          </cell>
          <cell r="C37">
            <v>49</v>
          </cell>
        </row>
        <row r="38">
          <cell r="A38" t="str">
            <v>15. 3.2. Трави "Любисток"</v>
          </cell>
          <cell r="B38">
            <v>67</v>
          </cell>
          <cell r="C38">
            <v>58</v>
          </cell>
        </row>
        <row r="39">
          <cell r="A39" t="str">
            <v>15. 4. Де ЛЮКС + Пік.суміші Б/С + П/Э  ТМ "Любисток"</v>
          </cell>
          <cell r="B39">
            <v>68</v>
          </cell>
          <cell r="C39">
            <v>59</v>
          </cell>
        </row>
        <row r="40">
          <cell r="A40" t="str">
            <v>15. 4.2. Пiк.сумiш без солi ЛЮБИСТОК</v>
          </cell>
          <cell r="B40">
            <v>69</v>
          </cell>
          <cell r="C40">
            <v>60</v>
          </cell>
        </row>
        <row r="41">
          <cell r="A41" t="str">
            <v>15. 4.3. П/Э Де ЛЮКС ЛЮБИСТОК</v>
          </cell>
          <cell r="B41">
            <v>70</v>
          </cell>
          <cell r="C41">
            <v>61</v>
          </cell>
        </row>
        <row r="42">
          <cell r="A42" t="str">
            <v>15. 5.  Iнше</v>
          </cell>
          <cell r="B42">
            <v>71</v>
          </cell>
          <cell r="C42">
            <v>62</v>
          </cell>
        </row>
        <row r="43">
          <cell r="A43" t="str">
            <v>15. 5.1. Iнше Любисток</v>
          </cell>
          <cell r="B43">
            <v>72</v>
          </cell>
          <cell r="C43">
            <v>63</v>
          </cell>
        </row>
        <row r="44">
          <cell r="A44" t="str">
            <v>15. 5.2. Iнше ДЕКО</v>
          </cell>
          <cell r="B44">
            <v>73</v>
          </cell>
          <cell r="C44">
            <v>64</v>
          </cell>
        </row>
        <row r="45">
          <cell r="A45" t="str">
            <v>15. 5.3. Iнше ДОБРИК</v>
          </cell>
          <cell r="B45">
            <v>74</v>
          </cell>
          <cell r="C45">
            <v>65</v>
          </cell>
        </row>
        <row r="46">
          <cell r="A46" t="str">
            <v>15.5.4. Ванiльна група</v>
          </cell>
          <cell r="B46">
            <v>75</v>
          </cell>
          <cell r="C46">
            <v>66</v>
          </cell>
        </row>
        <row r="47">
          <cell r="A47" t="str">
            <v>15. 8.  Без группы</v>
          </cell>
          <cell r="B47">
            <v>76</v>
          </cell>
          <cell r="C47">
            <v>67</v>
          </cell>
        </row>
        <row r="48">
          <cell r="A48" t="str">
            <v>15. 8.1  Маринады  ТМ "Любисток"</v>
          </cell>
          <cell r="B48">
            <v>77</v>
          </cell>
          <cell r="C48">
            <v>68</v>
          </cell>
        </row>
        <row r="49">
          <cell r="A49" t="str">
            <v>30.1 ФС ж/б</v>
          </cell>
          <cell r="B49">
            <v>89</v>
          </cell>
          <cell r="C49">
            <v>80</v>
          </cell>
        </row>
        <row r="50">
          <cell r="A50" t="str">
            <v>30.2 ФС  картон</v>
          </cell>
          <cell r="B50">
            <v>90</v>
          </cell>
          <cell r="C50">
            <v>81</v>
          </cell>
        </row>
        <row r="51">
          <cell r="A51" t="str">
            <v>23 TUDOR</v>
          </cell>
          <cell r="B51">
            <v>91</v>
          </cell>
          <cell r="C51">
            <v>82</v>
          </cell>
        </row>
        <row r="52">
          <cell r="A52" t="str">
            <v>TUDOR  100г</v>
          </cell>
          <cell r="B52">
            <v>92</v>
          </cell>
          <cell r="C52">
            <v>83</v>
          </cell>
        </row>
        <row r="53">
          <cell r="A53" t="str">
            <v>TUDOR 250г+чашка</v>
          </cell>
          <cell r="B53">
            <v>93</v>
          </cell>
          <cell r="C53">
            <v>84</v>
          </cell>
        </row>
        <row r="54">
          <cell r="A54" t="str">
            <v>TUDOR ф/п 100пх2г</v>
          </cell>
          <cell r="B54">
            <v>94</v>
          </cell>
          <cell r="C54">
            <v>85</v>
          </cell>
        </row>
        <row r="55">
          <cell r="A55" t="str">
            <v>TUDOR ф/п 25пх2г</v>
          </cell>
          <cell r="B55">
            <v>95</v>
          </cell>
          <cell r="C55">
            <v>86</v>
          </cell>
        </row>
        <row r="56">
          <cell r="A56" t="str">
            <v>ТМ ПРОЧЕЕ</v>
          </cell>
          <cell r="B56">
            <v>96</v>
          </cell>
          <cell r="C56">
            <v>87</v>
          </cell>
        </row>
        <row r="57">
          <cell r="A57" t="str">
            <v>zСтарье</v>
          </cell>
          <cell r="B57">
            <v>97</v>
          </cell>
          <cell r="C57">
            <v>88</v>
          </cell>
        </row>
        <row r="58">
          <cell r="A58" t="str">
            <v>яЧай Т.М. " Принцесса"</v>
          </cell>
          <cell r="B58">
            <v>98</v>
          </cell>
          <cell r="C58">
            <v>89</v>
          </cell>
        </row>
        <row r="59">
          <cell r="A59" t="str">
            <v>.9 МОНОМАХ</v>
          </cell>
          <cell r="B59">
            <v>99</v>
          </cell>
          <cell r="C59">
            <v>90</v>
          </cell>
        </row>
        <row r="60">
          <cell r="A60" t="str">
            <v>.9.6  LOVARE</v>
          </cell>
          <cell r="B60">
            <v>100</v>
          </cell>
          <cell r="C60">
            <v>91</v>
          </cell>
        </row>
        <row r="61">
          <cell r="A61" t="str">
            <v>23 TUDOR</v>
          </cell>
          <cell r="B61">
            <v>103</v>
          </cell>
          <cell r="C61">
            <v>94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tabSelected="1" workbookViewId="0">
      <selection activeCell="E4" sqref="E4:E96"/>
    </sheetView>
  </sheetViews>
  <sheetFormatPr baseColWidth="10" defaultColWidth="8.83203125" defaultRowHeight="14" x14ac:dyDescent="0"/>
  <cols>
    <col min="1" max="1" width="47" customWidth="1"/>
  </cols>
  <sheetData>
    <row r="1" spans="1:5" ht="15">
      <c r="A1" s="1"/>
      <c r="B1" s="2" t="s">
        <v>0</v>
      </c>
      <c r="C1" s="2" t="s">
        <v>1</v>
      </c>
      <c r="D1" s="2" t="s">
        <v>2</v>
      </c>
      <c r="E1" s="7" t="s">
        <v>90</v>
      </c>
    </row>
    <row r="2" spans="1:5">
      <c r="A2" s="3" t="s">
        <v>3</v>
      </c>
      <c r="B2" s="4"/>
      <c r="C2" s="4"/>
      <c r="D2" s="4"/>
    </row>
    <row r="3" spans="1:5">
      <c r="A3" s="3"/>
      <c r="B3" s="4"/>
      <c r="C3" s="4"/>
      <c r="D3" s="4"/>
    </row>
    <row r="4" spans="1:5">
      <c r="A4" s="5" t="s">
        <v>4</v>
      </c>
      <c r="B4" s="4">
        <v>11</v>
      </c>
      <c r="C4" s="4">
        <v>2</v>
      </c>
      <c r="D4" s="6">
        <f>C4/B4*100</f>
        <v>18.181818181818183</v>
      </c>
      <c r="E4">
        <f>IFERROR(VLOOKUP(A4,[1]Лист1!$A$4:$C$61,3,0),B4)</f>
        <v>2</v>
      </c>
    </row>
    <row r="5" spans="1:5">
      <c r="A5" s="5" t="s">
        <v>5</v>
      </c>
      <c r="B5" s="4">
        <v>12</v>
      </c>
      <c r="C5" s="4">
        <v>3</v>
      </c>
      <c r="D5" s="6">
        <f t="shared" ref="D5:D68" si="0">C5/B5*100</f>
        <v>25</v>
      </c>
      <c r="E5">
        <f>IFERROR(VLOOKUP(A5,[1]Лист1!$A$4:$C$61,3,0),B5)</f>
        <v>3</v>
      </c>
    </row>
    <row r="6" spans="1:5">
      <c r="A6" s="5" t="s">
        <v>6</v>
      </c>
      <c r="B6" s="4">
        <v>13</v>
      </c>
      <c r="C6" s="4">
        <v>4</v>
      </c>
      <c r="D6" s="6">
        <f t="shared" si="0"/>
        <v>30.76923076923077</v>
      </c>
      <c r="E6">
        <f>IFERROR(VLOOKUP(A6,[1]Лист1!$A$4:$C$61,3,0),B6)</f>
        <v>4</v>
      </c>
    </row>
    <row r="7" spans="1:5">
      <c r="A7" s="5" t="s">
        <v>7</v>
      </c>
      <c r="B7" s="4">
        <v>14</v>
      </c>
      <c r="C7" s="4">
        <v>5</v>
      </c>
      <c r="D7" s="6">
        <f t="shared" si="0"/>
        <v>35.714285714285715</v>
      </c>
      <c r="E7">
        <f>IFERROR(VLOOKUP(A7,[1]Лист1!$A$4:$C$61,3,0),B7)</f>
        <v>5</v>
      </c>
    </row>
    <row r="8" spans="1:5">
      <c r="A8" s="5" t="s">
        <v>8</v>
      </c>
      <c r="B8" s="4">
        <v>15</v>
      </c>
      <c r="C8" s="4">
        <v>6</v>
      </c>
      <c r="D8" s="6">
        <f t="shared" si="0"/>
        <v>40</v>
      </c>
      <c r="E8">
        <f>IFERROR(VLOOKUP(A8,[1]Лист1!$A$4:$C$61,3,0),B8)</f>
        <v>6</v>
      </c>
    </row>
    <row r="9" spans="1:5">
      <c r="A9" s="5" t="s">
        <v>9</v>
      </c>
      <c r="B9" s="4">
        <v>16</v>
      </c>
      <c r="C9" s="4">
        <v>7</v>
      </c>
      <c r="D9" s="6">
        <f t="shared" si="0"/>
        <v>43.75</v>
      </c>
      <c r="E9">
        <f>IFERROR(VLOOKUP(A9,[1]Лист1!$A$4:$C$61,3,0),B9)</f>
        <v>7</v>
      </c>
    </row>
    <row r="10" spans="1:5">
      <c r="A10" s="5" t="s">
        <v>10</v>
      </c>
      <c r="B10" s="4">
        <v>17</v>
      </c>
      <c r="C10" s="4">
        <v>8</v>
      </c>
      <c r="D10" s="6">
        <f t="shared" si="0"/>
        <v>47.058823529411761</v>
      </c>
      <c r="E10">
        <f>IFERROR(VLOOKUP(A10,[1]Лист1!$A$4:$C$61,3,0),B10)</f>
        <v>17</v>
      </c>
    </row>
    <row r="11" spans="1:5">
      <c r="A11" s="5" t="s">
        <v>11</v>
      </c>
      <c r="B11" s="4">
        <v>18</v>
      </c>
      <c r="C11" s="4">
        <v>9</v>
      </c>
      <c r="D11" s="6">
        <f t="shared" si="0"/>
        <v>50</v>
      </c>
      <c r="E11">
        <f>IFERROR(VLOOKUP(A11,[1]Лист1!$A$4:$C$61,3,0),B11)</f>
        <v>18</v>
      </c>
    </row>
    <row r="12" spans="1:5">
      <c r="A12" s="5" t="s">
        <v>12</v>
      </c>
      <c r="B12" s="4">
        <v>19</v>
      </c>
      <c r="C12" s="4">
        <v>10</v>
      </c>
      <c r="D12" s="6">
        <f t="shared" si="0"/>
        <v>52.631578947368418</v>
      </c>
      <c r="E12">
        <f>IFERROR(VLOOKUP(A12,[1]Лист1!$A$4:$C$61,3,0),B12)</f>
        <v>19</v>
      </c>
    </row>
    <row r="13" spans="1:5">
      <c r="A13" s="5" t="s">
        <v>13</v>
      </c>
      <c r="B13" s="4">
        <v>20</v>
      </c>
      <c r="C13" s="4">
        <v>11</v>
      </c>
      <c r="D13" s="6">
        <f t="shared" si="0"/>
        <v>55.000000000000007</v>
      </c>
      <c r="E13">
        <f>IFERROR(VLOOKUP(A13,[1]Лист1!$A$4:$C$61,3,0),B13)</f>
        <v>20</v>
      </c>
    </row>
    <row r="14" spans="1:5">
      <c r="A14" s="5" t="s">
        <v>14</v>
      </c>
      <c r="B14" s="4">
        <v>21</v>
      </c>
      <c r="C14" s="4">
        <v>12</v>
      </c>
      <c r="D14" s="6">
        <f t="shared" si="0"/>
        <v>57.142857142857139</v>
      </c>
      <c r="E14">
        <f>IFERROR(VLOOKUP(A14,[1]Лист1!$A$4:$C$61,3,0),B14)</f>
        <v>21</v>
      </c>
    </row>
    <row r="15" spans="1:5">
      <c r="A15" s="5" t="s">
        <v>15</v>
      </c>
      <c r="B15" s="4">
        <v>22</v>
      </c>
      <c r="C15" s="4">
        <v>13</v>
      </c>
      <c r="D15" s="6">
        <f t="shared" si="0"/>
        <v>59.090909090909093</v>
      </c>
      <c r="E15">
        <f>IFERROR(VLOOKUP(A15,[1]Лист1!$A$4:$C$61,3,0),B15)</f>
        <v>22</v>
      </c>
    </row>
    <row r="16" spans="1:5">
      <c r="A16" s="5" t="s">
        <v>16</v>
      </c>
      <c r="B16" s="4">
        <v>23</v>
      </c>
      <c r="C16" s="4">
        <v>14</v>
      </c>
      <c r="D16" s="6">
        <f t="shared" si="0"/>
        <v>60.869565217391312</v>
      </c>
      <c r="E16">
        <f>IFERROR(VLOOKUP(A16,[1]Лист1!$A$4:$C$61,3,0),B16)</f>
        <v>23</v>
      </c>
    </row>
    <row r="17" spans="1:5">
      <c r="A17" s="5" t="s">
        <v>17</v>
      </c>
      <c r="B17" s="4">
        <v>24</v>
      </c>
      <c r="C17" s="4">
        <v>15</v>
      </c>
      <c r="D17" s="6">
        <f t="shared" si="0"/>
        <v>62.5</v>
      </c>
      <c r="E17">
        <f>IFERROR(VLOOKUP(A17,[1]Лист1!$A$4:$C$61,3,0),B17)</f>
        <v>15</v>
      </c>
    </row>
    <row r="18" spans="1:5">
      <c r="A18" s="5" t="s">
        <v>18</v>
      </c>
      <c r="B18" s="4">
        <v>25</v>
      </c>
      <c r="C18" s="4">
        <v>16</v>
      </c>
      <c r="D18" s="6">
        <f t="shared" si="0"/>
        <v>64</v>
      </c>
      <c r="E18">
        <f>IFERROR(VLOOKUP(A18,[1]Лист1!$A$4:$C$61,3,0),B18)</f>
        <v>16</v>
      </c>
    </row>
    <row r="19" spans="1:5">
      <c r="A19" s="5" t="s">
        <v>19</v>
      </c>
      <c r="B19" s="4">
        <v>26</v>
      </c>
      <c r="C19" s="4">
        <v>17</v>
      </c>
      <c r="D19" s="6">
        <f t="shared" si="0"/>
        <v>65.384615384615387</v>
      </c>
      <c r="E19">
        <f>IFERROR(VLOOKUP(A19,[1]Лист1!$A$4:$C$61,3,0),B19)</f>
        <v>17</v>
      </c>
    </row>
    <row r="20" spans="1:5">
      <c r="A20" s="5" t="s">
        <v>20</v>
      </c>
      <c r="B20" s="4">
        <v>27</v>
      </c>
      <c r="C20" s="4">
        <v>18</v>
      </c>
      <c r="D20" s="6">
        <f t="shared" si="0"/>
        <v>66.666666666666657</v>
      </c>
      <c r="E20">
        <f>IFERROR(VLOOKUP(A20,[1]Лист1!$A$4:$C$61,3,0),B20)</f>
        <v>18</v>
      </c>
    </row>
    <row r="21" spans="1:5">
      <c r="A21" s="5" t="s">
        <v>21</v>
      </c>
      <c r="B21" s="4">
        <v>28</v>
      </c>
      <c r="C21" s="4">
        <v>19</v>
      </c>
      <c r="D21" s="6">
        <f t="shared" si="0"/>
        <v>67.857142857142861</v>
      </c>
      <c r="E21">
        <f>IFERROR(VLOOKUP(A21,[1]Лист1!$A$4:$C$61,3,0),B21)</f>
        <v>19</v>
      </c>
    </row>
    <row r="22" spans="1:5">
      <c r="A22" s="5" t="s">
        <v>22</v>
      </c>
      <c r="B22" s="4">
        <v>29</v>
      </c>
      <c r="C22" s="4">
        <v>20</v>
      </c>
      <c r="D22" s="6">
        <f t="shared" si="0"/>
        <v>68.965517241379317</v>
      </c>
      <c r="E22">
        <f>IFERROR(VLOOKUP(A22,[1]Лист1!$A$4:$C$61,3,0),B22)</f>
        <v>20</v>
      </c>
    </row>
    <row r="23" spans="1:5">
      <c r="A23" s="5" t="s">
        <v>23</v>
      </c>
      <c r="B23" s="4">
        <v>30</v>
      </c>
      <c r="C23" s="4">
        <v>21</v>
      </c>
      <c r="D23" s="6">
        <f t="shared" si="0"/>
        <v>70</v>
      </c>
      <c r="E23">
        <f>IFERROR(VLOOKUP(A23,[1]Лист1!$A$4:$C$61,3,0),B23)</f>
        <v>21</v>
      </c>
    </row>
    <row r="24" spans="1:5">
      <c r="A24" s="5" t="s">
        <v>8</v>
      </c>
      <c r="B24" s="4">
        <v>31</v>
      </c>
      <c r="C24" s="4">
        <v>22</v>
      </c>
      <c r="D24" s="6">
        <f t="shared" si="0"/>
        <v>70.967741935483872</v>
      </c>
      <c r="E24">
        <f>IFERROR(VLOOKUP(A24,[1]Лист1!$A$4:$C$61,3,0),B24)</f>
        <v>6</v>
      </c>
    </row>
    <row r="25" spans="1:5">
      <c r="A25" s="5" t="s">
        <v>24</v>
      </c>
      <c r="B25" s="4">
        <v>32</v>
      </c>
      <c r="C25" s="4">
        <v>23</v>
      </c>
      <c r="D25" s="6">
        <f t="shared" si="0"/>
        <v>71.875</v>
      </c>
      <c r="E25">
        <f>IFERROR(VLOOKUP(A25,[1]Лист1!$A$4:$C$61,3,0),B25)</f>
        <v>23</v>
      </c>
    </row>
    <row r="26" spans="1:5">
      <c r="A26" s="5" t="s">
        <v>25</v>
      </c>
      <c r="B26" s="4">
        <v>33</v>
      </c>
      <c r="C26" s="4">
        <v>24</v>
      </c>
      <c r="D26" s="6">
        <f t="shared" si="0"/>
        <v>72.727272727272734</v>
      </c>
      <c r="E26">
        <f>IFERROR(VLOOKUP(A26,[1]Лист1!$A$4:$C$61,3,0),B26)</f>
        <v>24</v>
      </c>
    </row>
    <row r="27" spans="1:5">
      <c r="A27" s="5" t="s">
        <v>26</v>
      </c>
      <c r="B27" s="4">
        <v>34</v>
      </c>
      <c r="C27" s="4">
        <v>25</v>
      </c>
      <c r="D27" s="6">
        <f t="shared" si="0"/>
        <v>73.529411764705884</v>
      </c>
      <c r="E27">
        <f>IFERROR(VLOOKUP(A27,[1]Лист1!$A$4:$C$61,3,0),B27)</f>
        <v>25</v>
      </c>
    </row>
    <row r="28" spans="1:5">
      <c r="A28" s="5" t="s">
        <v>27</v>
      </c>
      <c r="B28" s="4">
        <v>35</v>
      </c>
      <c r="C28" s="4">
        <v>26</v>
      </c>
      <c r="D28" s="6">
        <f t="shared" si="0"/>
        <v>74.285714285714292</v>
      </c>
      <c r="E28">
        <f>IFERROR(VLOOKUP(A28,[1]Лист1!$A$4:$C$61,3,0),B28)</f>
        <v>26</v>
      </c>
    </row>
    <row r="29" spans="1:5">
      <c r="A29" s="5" t="s">
        <v>28</v>
      </c>
      <c r="B29" s="4">
        <v>36</v>
      </c>
      <c r="C29" s="4">
        <v>27</v>
      </c>
      <c r="D29" s="6">
        <f t="shared" si="0"/>
        <v>75</v>
      </c>
      <c r="E29">
        <f>IFERROR(VLOOKUP(A29,[1]Лист1!$A$4:$C$61,3,0),B29)</f>
        <v>27</v>
      </c>
    </row>
    <row r="30" spans="1:5">
      <c r="A30" s="5" t="s">
        <v>29</v>
      </c>
      <c r="B30" s="4">
        <v>37</v>
      </c>
      <c r="C30" s="4">
        <v>28</v>
      </c>
      <c r="D30" s="6">
        <f t="shared" si="0"/>
        <v>75.675675675675677</v>
      </c>
      <c r="E30">
        <f>IFERROR(VLOOKUP(A30,[1]Лист1!$A$4:$C$61,3,0),B30)</f>
        <v>28</v>
      </c>
    </row>
    <row r="31" spans="1:5">
      <c r="A31" s="5" t="s">
        <v>30</v>
      </c>
      <c r="B31" s="4">
        <v>38</v>
      </c>
      <c r="C31" s="4">
        <v>29</v>
      </c>
      <c r="D31" s="6">
        <f t="shared" si="0"/>
        <v>76.31578947368422</v>
      </c>
      <c r="E31">
        <f>IFERROR(VLOOKUP(A31,[1]Лист1!$A$4:$C$61,3,0),B31)</f>
        <v>29</v>
      </c>
    </row>
    <row r="32" spans="1:5">
      <c r="A32" s="5" t="s">
        <v>31</v>
      </c>
      <c r="B32" s="4">
        <v>39</v>
      </c>
      <c r="C32" s="4">
        <v>30</v>
      </c>
      <c r="D32" s="6">
        <f t="shared" si="0"/>
        <v>76.923076923076934</v>
      </c>
      <c r="E32">
        <f>IFERROR(VLOOKUP(A32,[1]Лист1!$A$4:$C$61,3,0),B32)</f>
        <v>30</v>
      </c>
    </row>
    <row r="33" spans="1:5">
      <c r="A33" s="5" t="s">
        <v>32</v>
      </c>
      <c r="B33" s="4">
        <v>40</v>
      </c>
      <c r="C33" s="4">
        <v>31</v>
      </c>
      <c r="D33" s="6">
        <f t="shared" si="0"/>
        <v>77.5</v>
      </c>
      <c r="E33">
        <f>IFERROR(VLOOKUP(A33,[1]Лист1!$A$4:$C$61,3,0),B33)</f>
        <v>31</v>
      </c>
    </row>
    <row r="34" spans="1:5">
      <c r="A34" s="5" t="s">
        <v>33</v>
      </c>
      <c r="B34" s="4">
        <v>41</v>
      </c>
      <c r="C34" s="4">
        <v>32</v>
      </c>
      <c r="D34" s="6">
        <f t="shared" si="0"/>
        <v>78.048780487804876</v>
      </c>
      <c r="E34">
        <f>IFERROR(VLOOKUP(A34,[1]Лист1!$A$4:$C$61,3,0),B34)</f>
        <v>41</v>
      </c>
    </row>
    <row r="35" spans="1:5">
      <c r="A35" s="5" t="s">
        <v>34</v>
      </c>
      <c r="B35" s="4">
        <v>42</v>
      </c>
      <c r="C35" s="4">
        <v>33</v>
      </c>
      <c r="D35" s="6">
        <f t="shared" si="0"/>
        <v>78.571428571428569</v>
      </c>
      <c r="E35">
        <f>IFERROR(VLOOKUP(A35,[1]Лист1!$A$4:$C$61,3,0),B35)</f>
        <v>42</v>
      </c>
    </row>
    <row r="36" spans="1:5">
      <c r="A36" s="5" t="s">
        <v>35</v>
      </c>
      <c r="B36" s="4">
        <v>43</v>
      </c>
      <c r="C36" s="4">
        <v>34</v>
      </c>
      <c r="D36" s="6">
        <f t="shared" si="0"/>
        <v>79.069767441860463</v>
      </c>
      <c r="E36">
        <f>IFERROR(VLOOKUP(A36,[1]Лист1!$A$4:$C$61,3,0),B36)</f>
        <v>43</v>
      </c>
    </row>
    <row r="37" spans="1:5">
      <c r="A37" s="5" t="s">
        <v>36</v>
      </c>
      <c r="B37" s="4">
        <v>44</v>
      </c>
      <c r="C37" s="4">
        <v>35</v>
      </c>
      <c r="D37" s="6">
        <f t="shared" si="0"/>
        <v>79.545454545454547</v>
      </c>
      <c r="E37">
        <f>IFERROR(VLOOKUP(A37,[1]Лист1!$A$4:$C$61,3,0),B37)</f>
        <v>45</v>
      </c>
    </row>
    <row r="38" spans="1:5">
      <c r="A38" s="5" t="s">
        <v>37</v>
      </c>
      <c r="B38" s="4">
        <v>45</v>
      </c>
      <c r="C38" s="4">
        <v>36</v>
      </c>
      <c r="D38" s="6">
        <f t="shared" si="0"/>
        <v>80</v>
      </c>
      <c r="E38">
        <f>IFERROR(VLOOKUP(A38,[1]Лист1!$A$4:$C$61,3,0),B38)</f>
        <v>45</v>
      </c>
    </row>
    <row r="39" spans="1:5">
      <c r="A39" s="5" t="s">
        <v>38</v>
      </c>
      <c r="B39" s="4">
        <v>46</v>
      </c>
      <c r="C39" s="4">
        <v>37</v>
      </c>
      <c r="D39" s="6">
        <f t="shared" si="0"/>
        <v>80.434782608695656</v>
      </c>
      <c r="E39">
        <f>IFERROR(VLOOKUP(A39,[1]Лист1!$A$4:$C$61,3,0),B39)</f>
        <v>46</v>
      </c>
    </row>
    <row r="40" spans="1:5">
      <c r="A40" s="5" t="s">
        <v>39</v>
      </c>
      <c r="B40" s="4">
        <v>47</v>
      </c>
      <c r="C40" s="4">
        <v>38</v>
      </c>
      <c r="D40" s="6">
        <f t="shared" si="0"/>
        <v>80.851063829787222</v>
      </c>
      <c r="E40">
        <f>IFERROR(VLOOKUP(A40,[1]Лист1!$A$4:$C$61,3,0),B40)</f>
        <v>47</v>
      </c>
    </row>
    <row r="41" spans="1:5">
      <c r="A41" s="5" t="s">
        <v>40</v>
      </c>
      <c r="B41" s="4">
        <v>48</v>
      </c>
      <c r="C41" s="4">
        <v>39</v>
      </c>
      <c r="D41" s="6">
        <f t="shared" si="0"/>
        <v>81.25</v>
      </c>
      <c r="E41">
        <f>IFERROR(VLOOKUP(A41,[1]Лист1!$A$4:$C$61,3,0),B41)</f>
        <v>39</v>
      </c>
    </row>
    <row r="42" spans="1:5">
      <c r="A42" s="5" t="s">
        <v>41</v>
      </c>
      <c r="B42" s="4">
        <v>49</v>
      </c>
      <c r="C42" s="4">
        <v>40</v>
      </c>
      <c r="D42" s="6">
        <f t="shared" si="0"/>
        <v>81.632653061224488</v>
      </c>
      <c r="E42">
        <f>IFERROR(VLOOKUP(A42,[1]Лист1!$A$4:$C$61,3,0),B42)</f>
        <v>40</v>
      </c>
    </row>
    <row r="43" spans="1:5">
      <c r="A43" s="5" t="s">
        <v>42</v>
      </c>
      <c r="B43" s="4">
        <v>50</v>
      </c>
      <c r="C43" s="4">
        <v>41</v>
      </c>
      <c r="D43" s="6">
        <f t="shared" si="0"/>
        <v>82</v>
      </c>
      <c r="E43">
        <f>IFERROR(VLOOKUP(A43,[1]Лист1!$A$4:$C$61,3,0),B43)</f>
        <v>41</v>
      </c>
    </row>
    <row r="44" spans="1:5">
      <c r="A44" s="5" t="s">
        <v>43</v>
      </c>
      <c r="B44" s="4">
        <v>51</v>
      </c>
      <c r="C44" s="4">
        <v>42</v>
      </c>
      <c r="D44" s="6">
        <f t="shared" si="0"/>
        <v>82.35294117647058</v>
      </c>
      <c r="E44">
        <f>IFERROR(VLOOKUP(A44,[1]Лист1!$A$4:$C$61,3,0),B44)</f>
        <v>42</v>
      </c>
    </row>
    <row r="45" spans="1:5">
      <c r="A45" s="5" t="s">
        <v>44</v>
      </c>
      <c r="B45" s="4">
        <v>52</v>
      </c>
      <c r="C45" s="4">
        <v>43</v>
      </c>
      <c r="D45" s="6">
        <f t="shared" si="0"/>
        <v>82.692307692307693</v>
      </c>
      <c r="E45">
        <f>IFERROR(VLOOKUP(A45,[1]Лист1!$A$4:$C$61,3,0),B45)</f>
        <v>43</v>
      </c>
    </row>
    <row r="46" spans="1:5">
      <c r="A46" s="5" t="s">
        <v>45</v>
      </c>
      <c r="B46" s="4">
        <v>53</v>
      </c>
      <c r="C46" s="4">
        <v>44</v>
      </c>
      <c r="D46" s="6">
        <f t="shared" si="0"/>
        <v>83.018867924528308</v>
      </c>
      <c r="E46">
        <f>IFERROR(VLOOKUP(A46,[1]Лист1!$A$4:$C$61,3,0),B46)</f>
        <v>44</v>
      </c>
    </row>
    <row r="47" spans="1:5">
      <c r="A47" s="5" t="s">
        <v>36</v>
      </c>
      <c r="B47" s="4">
        <v>54</v>
      </c>
      <c r="C47" s="4">
        <v>45</v>
      </c>
      <c r="D47" s="6">
        <f t="shared" si="0"/>
        <v>83.333333333333343</v>
      </c>
      <c r="E47">
        <f>IFERROR(VLOOKUP(A47,[1]Лист1!$A$4:$C$61,3,0),B47)</f>
        <v>45</v>
      </c>
    </row>
    <row r="48" spans="1:5">
      <c r="A48" s="5" t="s">
        <v>38</v>
      </c>
      <c r="B48" s="4">
        <v>55</v>
      </c>
      <c r="C48" s="4">
        <v>46</v>
      </c>
      <c r="D48" s="6">
        <f t="shared" si="0"/>
        <v>83.636363636363626</v>
      </c>
      <c r="E48">
        <f>IFERROR(VLOOKUP(A48,[1]Лист1!$A$4:$C$61,3,0),B48)</f>
        <v>46</v>
      </c>
    </row>
    <row r="49" spans="1:5">
      <c r="A49" s="5" t="s">
        <v>46</v>
      </c>
      <c r="B49" s="4">
        <v>56</v>
      </c>
      <c r="C49" s="4">
        <v>47</v>
      </c>
      <c r="D49" s="6">
        <f t="shared" si="0"/>
        <v>83.928571428571431</v>
      </c>
      <c r="E49">
        <f>IFERROR(VLOOKUP(A49,[1]Лист1!$A$4:$C$61,3,0),B49)</f>
        <v>47</v>
      </c>
    </row>
    <row r="50" spans="1:5">
      <c r="A50" s="5" t="s">
        <v>47</v>
      </c>
      <c r="B50" s="4">
        <v>57</v>
      </c>
      <c r="C50" s="4">
        <v>48</v>
      </c>
      <c r="D50" s="6">
        <f t="shared" si="0"/>
        <v>84.210526315789465</v>
      </c>
      <c r="E50">
        <f>IFERROR(VLOOKUP(A50,[1]Лист1!$A$4:$C$61,3,0),B50)</f>
        <v>48</v>
      </c>
    </row>
    <row r="51" spans="1:5">
      <c r="A51" s="5" t="s">
        <v>48</v>
      </c>
      <c r="B51" s="4">
        <v>58</v>
      </c>
      <c r="C51" s="4">
        <v>49</v>
      </c>
      <c r="D51" s="6">
        <f t="shared" si="0"/>
        <v>84.482758620689651</v>
      </c>
      <c r="E51">
        <f>IFERROR(VLOOKUP(A51,[1]Лист1!$A$4:$C$61,3,0),B51)</f>
        <v>49</v>
      </c>
    </row>
    <row r="52" spans="1:5">
      <c r="A52" s="5" t="s">
        <v>49</v>
      </c>
      <c r="B52" s="4">
        <v>59</v>
      </c>
      <c r="C52" s="4">
        <v>50</v>
      </c>
      <c r="D52" s="6">
        <f t="shared" si="0"/>
        <v>84.745762711864401</v>
      </c>
      <c r="E52">
        <f>IFERROR(VLOOKUP(A52,[1]Лист1!$A$4:$C$61,3,0),B52)</f>
        <v>59</v>
      </c>
    </row>
    <row r="53" spans="1:5">
      <c r="A53" s="5" t="s">
        <v>50</v>
      </c>
      <c r="B53" s="4">
        <v>60</v>
      </c>
      <c r="C53" s="4">
        <v>51</v>
      </c>
      <c r="D53" s="6">
        <f t="shared" si="0"/>
        <v>85</v>
      </c>
      <c r="E53">
        <f>IFERROR(VLOOKUP(A53,[1]Лист1!$A$4:$C$61,3,0),B53)</f>
        <v>60</v>
      </c>
    </row>
    <row r="54" spans="1:5">
      <c r="A54" s="5" t="s">
        <v>51</v>
      </c>
      <c r="B54" s="4">
        <v>61</v>
      </c>
      <c r="C54" s="4">
        <v>52</v>
      </c>
      <c r="D54" s="6">
        <f t="shared" si="0"/>
        <v>85.245901639344254</v>
      </c>
      <c r="E54">
        <f>IFERROR(VLOOKUP(A54,[1]Лист1!$A$4:$C$61,3,0),B54)</f>
        <v>61</v>
      </c>
    </row>
    <row r="55" spans="1:5">
      <c r="A55" s="5" t="s">
        <v>52</v>
      </c>
      <c r="B55" s="4">
        <v>62</v>
      </c>
      <c r="C55" s="4">
        <v>53</v>
      </c>
      <c r="D55" s="6">
        <f t="shared" si="0"/>
        <v>85.483870967741936</v>
      </c>
      <c r="E55">
        <f>IFERROR(VLOOKUP(A55,[1]Лист1!$A$4:$C$61,3,0),B55)</f>
        <v>62</v>
      </c>
    </row>
    <row r="56" spans="1:5">
      <c r="A56" s="5" t="s">
        <v>53</v>
      </c>
      <c r="B56" s="4">
        <v>63</v>
      </c>
      <c r="C56" s="4">
        <v>54</v>
      </c>
      <c r="D56" s="6">
        <f t="shared" si="0"/>
        <v>85.714285714285708</v>
      </c>
      <c r="E56">
        <f>IFERROR(VLOOKUP(A56,[1]Лист1!$A$4:$C$61,3,0),B56)</f>
        <v>63</v>
      </c>
    </row>
    <row r="57" spans="1:5">
      <c r="A57" s="5" t="s">
        <v>54</v>
      </c>
      <c r="B57" s="4">
        <v>64</v>
      </c>
      <c r="C57" s="4">
        <v>55</v>
      </c>
      <c r="D57" s="6">
        <f t="shared" si="0"/>
        <v>85.9375</v>
      </c>
      <c r="E57">
        <f>IFERROR(VLOOKUP(A57,[1]Лист1!$A$4:$C$61,3,0),B57)</f>
        <v>64</v>
      </c>
    </row>
    <row r="58" spans="1:5">
      <c r="A58" s="5" t="s">
        <v>55</v>
      </c>
      <c r="B58" s="4">
        <v>65</v>
      </c>
      <c r="C58" s="4">
        <v>56</v>
      </c>
      <c r="D58" s="6">
        <f t="shared" si="0"/>
        <v>86.15384615384616</v>
      </c>
      <c r="E58">
        <f>IFERROR(VLOOKUP(A58,[1]Лист1!$A$4:$C$61,3,0),B58)</f>
        <v>65</v>
      </c>
    </row>
    <row r="59" spans="1:5">
      <c r="A59" s="5" t="s">
        <v>56</v>
      </c>
      <c r="B59" s="4">
        <v>66</v>
      </c>
      <c r="C59" s="4">
        <v>57</v>
      </c>
      <c r="D59" s="6">
        <f t="shared" si="0"/>
        <v>86.36363636363636</v>
      </c>
      <c r="E59">
        <f>IFERROR(VLOOKUP(A59,[1]Лист1!$A$4:$C$61,3,0),B59)</f>
        <v>66</v>
      </c>
    </row>
    <row r="60" spans="1:5">
      <c r="A60" s="5" t="s">
        <v>57</v>
      </c>
      <c r="B60" s="4">
        <v>67</v>
      </c>
      <c r="C60" s="4">
        <v>58</v>
      </c>
      <c r="D60" s="6">
        <f t="shared" si="0"/>
        <v>86.567164179104466</v>
      </c>
      <c r="E60">
        <f>IFERROR(VLOOKUP(A60,[1]Лист1!$A$4:$C$61,3,0),B60)</f>
        <v>58</v>
      </c>
    </row>
    <row r="61" spans="1:5">
      <c r="A61" s="5" t="s">
        <v>58</v>
      </c>
      <c r="B61" s="4">
        <v>68</v>
      </c>
      <c r="C61" s="4">
        <v>59</v>
      </c>
      <c r="D61" s="6">
        <f t="shared" si="0"/>
        <v>86.764705882352942</v>
      </c>
      <c r="E61">
        <f>IFERROR(VLOOKUP(A61,[1]Лист1!$A$4:$C$61,3,0),B61)</f>
        <v>59</v>
      </c>
    </row>
    <row r="62" spans="1:5">
      <c r="A62" s="5" t="s">
        <v>59</v>
      </c>
      <c r="B62" s="4">
        <v>69</v>
      </c>
      <c r="C62" s="4">
        <v>60</v>
      </c>
      <c r="D62" s="6">
        <f t="shared" si="0"/>
        <v>86.956521739130437</v>
      </c>
      <c r="E62">
        <f>IFERROR(VLOOKUP(A62,[1]Лист1!$A$4:$C$61,3,0),B62)</f>
        <v>60</v>
      </c>
    </row>
    <row r="63" spans="1:5">
      <c r="A63" s="5" t="s">
        <v>60</v>
      </c>
      <c r="B63" s="4">
        <v>70</v>
      </c>
      <c r="C63" s="4">
        <v>61</v>
      </c>
      <c r="D63" s="6">
        <f t="shared" si="0"/>
        <v>87.142857142857139</v>
      </c>
      <c r="E63">
        <f>IFERROR(VLOOKUP(A63,[1]Лист1!$A$4:$C$61,3,0),B63)</f>
        <v>61</v>
      </c>
    </row>
    <row r="64" spans="1:5">
      <c r="A64" s="5" t="s">
        <v>61</v>
      </c>
      <c r="B64" s="4">
        <v>71</v>
      </c>
      <c r="C64" s="4">
        <v>62</v>
      </c>
      <c r="D64" s="6">
        <f t="shared" si="0"/>
        <v>87.323943661971825</v>
      </c>
      <c r="E64">
        <f>IFERROR(VLOOKUP(A64,[1]Лист1!$A$4:$C$61,3,0),B64)</f>
        <v>62</v>
      </c>
    </row>
    <row r="65" spans="1:5">
      <c r="A65" s="5" t="s">
        <v>62</v>
      </c>
      <c r="B65" s="4">
        <v>72</v>
      </c>
      <c r="C65" s="4">
        <v>63</v>
      </c>
      <c r="D65" s="6">
        <f t="shared" si="0"/>
        <v>87.5</v>
      </c>
      <c r="E65">
        <f>IFERROR(VLOOKUP(A65,[1]Лист1!$A$4:$C$61,3,0),B65)</f>
        <v>63</v>
      </c>
    </row>
    <row r="66" spans="1:5">
      <c r="A66" s="5" t="s">
        <v>63</v>
      </c>
      <c r="B66" s="4">
        <v>73</v>
      </c>
      <c r="C66" s="4">
        <v>64</v>
      </c>
      <c r="D66" s="6">
        <f t="shared" si="0"/>
        <v>87.671232876712324</v>
      </c>
      <c r="E66">
        <f>IFERROR(VLOOKUP(A66,[1]Лист1!$A$4:$C$61,3,0),B66)</f>
        <v>64</v>
      </c>
    </row>
    <row r="67" spans="1:5">
      <c r="A67" s="5" t="s">
        <v>64</v>
      </c>
      <c r="B67" s="4">
        <v>74</v>
      </c>
      <c r="C67" s="4">
        <v>65</v>
      </c>
      <c r="D67" s="6">
        <f t="shared" si="0"/>
        <v>87.837837837837839</v>
      </c>
      <c r="E67">
        <f>IFERROR(VLOOKUP(A67,[1]Лист1!$A$4:$C$61,3,0),B67)</f>
        <v>65</v>
      </c>
    </row>
    <row r="68" spans="1:5">
      <c r="A68" s="5" t="s">
        <v>65</v>
      </c>
      <c r="B68" s="4">
        <v>75</v>
      </c>
      <c r="C68" s="4">
        <v>66</v>
      </c>
      <c r="D68" s="6">
        <f t="shared" si="0"/>
        <v>88</v>
      </c>
      <c r="E68">
        <f>IFERROR(VLOOKUP(A68,[1]Лист1!$A$4:$C$61,3,0),B68)</f>
        <v>66</v>
      </c>
    </row>
    <row r="69" spans="1:5">
      <c r="A69" s="5" t="s">
        <v>66</v>
      </c>
      <c r="B69" s="4">
        <v>76</v>
      </c>
      <c r="C69" s="4">
        <v>67</v>
      </c>
      <c r="D69" s="6">
        <f t="shared" ref="D69:D96" si="1">C69/B69*100</f>
        <v>88.157894736842096</v>
      </c>
      <c r="E69">
        <f>IFERROR(VLOOKUP(A69,[1]Лист1!$A$4:$C$61,3,0),B69)</f>
        <v>67</v>
      </c>
    </row>
    <row r="70" spans="1:5">
      <c r="A70" s="5" t="s">
        <v>67</v>
      </c>
      <c r="B70" s="4">
        <v>77</v>
      </c>
      <c r="C70" s="4">
        <v>68</v>
      </c>
      <c r="D70" s="6">
        <f t="shared" si="1"/>
        <v>88.311688311688314</v>
      </c>
      <c r="E70">
        <f>IFERROR(VLOOKUP(A70,[1]Лист1!$A$4:$C$61,3,0),B70)</f>
        <v>68</v>
      </c>
    </row>
    <row r="71" spans="1:5">
      <c r="A71" s="5" t="s">
        <v>68</v>
      </c>
      <c r="B71" s="4">
        <v>78</v>
      </c>
      <c r="C71" s="4">
        <v>69</v>
      </c>
      <c r="D71" s="6">
        <f t="shared" si="1"/>
        <v>88.461538461538453</v>
      </c>
      <c r="E71">
        <f>IFERROR(VLOOKUP(A71,[1]Лист1!$A$4:$C$61,3,0),B71)</f>
        <v>78</v>
      </c>
    </row>
    <row r="72" spans="1:5">
      <c r="A72" s="5" t="s">
        <v>69</v>
      </c>
      <c r="B72" s="4">
        <v>79</v>
      </c>
      <c r="C72" s="4">
        <v>70</v>
      </c>
      <c r="D72" s="6">
        <f t="shared" si="1"/>
        <v>88.60759493670885</v>
      </c>
      <c r="E72">
        <f>IFERROR(VLOOKUP(A72,[1]Лист1!$A$4:$C$61,3,0),B72)</f>
        <v>79</v>
      </c>
    </row>
    <row r="73" spans="1:5">
      <c r="A73" s="5" t="s">
        <v>70</v>
      </c>
      <c r="B73" s="4">
        <v>80</v>
      </c>
      <c r="C73" s="4">
        <v>71</v>
      </c>
      <c r="D73" s="6">
        <f t="shared" si="1"/>
        <v>88.75</v>
      </c>
      <c r="E73">
        <f>IFERROR(VLOOKUP(A73,[1]Лист1!$A$4:$C$61,3,0),B73)</f>
        <v>80</v>
      </c>
    </row>
    <row r="74" spans="1:5">
      <c r="A74" s="5" t="s">
        <v>71</v>
      </c>
      <c r="B74" s="4">
        <v>81</v>
      </c>
      <c r="C74" s="4">
        <v>72</v>
      </c>
      <c r="D74" s="6">
        <f t="shared" si="1"/>
        <v>88.888888888888886</v>
      </c>
      <c r="E74">
        <f>IFERROR(VLOOKUP(A74,[1]Лист1!$A$4:$C$61,3,0),B74)</f>
        <v>81</v>
      </c>
    </row>
    <row r="75" spans="1:5">
      <c r="A75" s="5" t="s">
        <v>72</v>
      </c>
      <c r="B75" s="4">
        <v>82</v>
      </c>
      <c r="C75" s="4">
        <v>73</v>
      </c>
      <c r="D75" s="6">
        <f t="shared" si="1"/>
        <v>89.024390243902445</v>
      </c>
      <c r="E75">
        <f>IFERROR(VLOOKUP(A75,[1]Лист1!$A$4:$C$61,3,0),B75)</f>
        <v>82</v>
      </c>
    </row>
    <row r="76" spans="1:5">
      <c r="A76" s="5" t="s">
        <v>73</v>
      </c>
      <c r="B76" s="4">
        <v>83</v>
      </c>
      <c r="C76" s="4">
        <v>74</v>
      </c>
      <c r="D76" s="6">
        <f t="shared" si="1"/>
        <v>89.156626506024097</v>
      </c>
      <c r="E76">
        <f>IFERROR(VLOOKUP(A76,[1]Лист1!$A$4:$C$61,3,0),B76)</f>
        <v>83</v>
      </c>
    </row>
    <row r="77" spans="1:5">
      <c r="A77" s="5" t="s">
        <v>74</v>
      </c>
      <c r="B77" s="4">
        <v>84</v>
      </c>
      <c r="C77" s="4">
        <v>75</v>
      </c>
      <c r="D77" s="6">
        <f t="shared" si="1"/>
        <v>89.285714285714292</v>
      </c>
      <c r="E77">
        <f>IFERROR(VLOOKUP(A77,[1]Лист1!$A$4:$C$61,3,0),B77)</f>
        <v>84</v>
      </c>
    </row>
    <row r="78" spans="1:5">
      <c r="A78" s="5" t="s">
        <v>75</v>
      </c>
      <c r="B78" s="4">
        <v>85</v>
      </c>
      <c r="C78" s="4">
        <v>76</v>
      </c>
      <c r="D78" s="6">
        <f t="shared" si="1"/>
        <v>89.411764705882362</v>
      </c>
      <c r="E78">
        <f>IFERROR(VLOOKUP(A78,[1]Лист1!$A$4:$C$61,3,0),B78)</f>
        <v>85</v>
      </c>
    </row>
    <row r="79" spans="1:5">
      <c r="A79" s="5" t="s">
        <v>76</v>
      </c>
      <c r="B79" s="4">
        <v>86</v>
      </c>
      <c r="C79" s="4">
        <v>77</v>
      </c>
      <c r="D79" s="6">
        <f t="shared" si="1"/>
        <v>89.534883720930239</v>
      </c>
      <c r="E79">
        <f>IFERROR(VLOOKUP(A79,[1]Лист1!$A$4:$C$61,3,0),B79)</f>
        <v>86</v>
      </c>
    </row>
    <row r="80" spans="1:5">
      <c r="A80" s="5" t="s">
        <v>77</v>
      </c>
      <c r="B80" s="4">
        <v>87</v>
      </c>
      <c r="C80" s="4">
        <v>78</v>
      </c>
      <c r="D80" s="6">
        <f t="shared" si="1"/>
        <v>89.65517241379311</v>
      </c>
      <c r="E80">
        <f>IFERROR(VLOOKUP(A80,[1]Лист1!$A$4:$C$61,3,0),B80)</f>
        <v>87</v>
      </c>
    </row>
    <row r="81" spans="1:5">
      <c r="A81" s="5" t="s">
        <v>78</v>
      </c>
      <c r="B81" s="4">
        <v>88</v>
      </c>
      <c r="C81" s="4">
        <v>79</v>
      </c>
      <c r="D81" s="6">
        <f t="shared" si="1"/>
        <v>89.772727272727266</v>
      </c>
      <c r="E81">
        <f>IFERROR(VLOOKUP(A81,[1]Лист1!$A$4:$C$61,3,0),B81)</f>
        <v>88</v>
      </c>
    </row>
    <row r="82" spans="1:5">
      <c r="A82" s="5" t="s">
        <v>79</v>
      </c>
      <c r="B82" s="4">
        <v>89</v>
      </c>
      <c r="C82" s="4">
        <v>80</v>
      </c>
      <c r="D82" s="6">
        <f t="shared" si="1"/>
        <v>89.887640449438194</v>
      </c>
      <c r="E82">
        <f>IFERROR(VLOOKUP(A82,[1]Лист1!$A$4:$C$61,3,0),B82)</f>
        <v>80</v>
      </c>
    </row>
    <row r="83" spans="1:5">
      <c r="A83" s="5" t="s">
        <v>80</v>
      </c>
      <c r="B83" s="4">
        <v>90</v>
      </c>
      <c r="C83" s="4">
        <v>81</v>
      </c>
      <c r="D83" s="6">
        <f t="shared" si="1"/>
        <v>90</v>
      </c>
      <c r="E83">
        <f>IFERROR(VLOOKUP(A83,[1]Лист1!$A$4:$C$61,3,0),B83)</f>
        <v>81</v>
      </c>
    </row>
    <row r="84" spans="1:5">
      <c r="A84" s="5" t="s">
        <v>81</v>
      </c>
      <c r="B84" s="4">
        <v>91</v>
      </c>
      <c r="C84" s="4">
        <v>82</v>
      </c>
      <c r="D84" s="6">
        <f t="shared" si="1"/>
        <v>90.109890109890117</v>
      </c>
      <c r="E84">
        <f>IFERROR(VLOOKUP(A84,[1]Лист1!$A$4:$C$61,3,0),B84)</f>
        <v>82</v>
      </c>
    </row>
    <row r="85" spans="1:5">
      <c r="A85" s="5" t="s">
        <v>82</v>
      </c>
      <c r="B85" s="4">
        <v>92</v>
      </c>
      <c r="C85" s="4">
        <v>83</v>
      </c>
      <c r="D85" s="6">
        <f t="shared" si="1"/>
        <v>90.217391304347828</v>
      </c>
      <c r="E85">
        <f>IFERROR(VLOOKUP(A85,[1]Лист1!$A$4:$C$61,3,0),B85)</f>
        <v>83</v>
      </c>
    </row>
    <row r="86" spans="1:5">
      <c r="A86" s="5" t="s">
        <v>83</v>
      </c>
      <c r="B86" s="4">
        <v>93</v>
      </c>
      <c r="C86" s="4">
        <v>84</v>
      </c>
      <c r="D86" s="6">
        <f t="shared" si="1"/>
        <v>90.322580645161281</v>
      </c>
      <c r="E86">
        <f>IFERROR(VLOOKUP(A86,[1]Лист1!$A$4:$C$61,3,0),B86)</f>
        <v>84</v>
      </c>
    </row>
    <row r="87" spans="1:5">
      <c r="A87" s="5" t="s">
        <v>84</v>
      </c>
      <c r="B87" s="4">
        <v>94</v>
      </c>
      <c r="C87" s="4">
        <v>85</v>
      </c>
      <c r="D87" s="6">
        <f t="shared" si="1"/>
        <v>90.425531914893625</v>
      </c>
      <c r="E87">
        <f>IFERROR(VLOOKUP(A87,[1]Лист1!$A$4:$C$61,3,0),B87)</f>
        <v>85</v>
      </c>
    </row>
    <row r="88" spans="1:5">
      <c r="A88" s="5" t="s">
        <v>85</v>
      </c>
      <c r="B88" s="4">
        <v>95</v>
      </c>
      <c r="C88" s="4">
        <v>86</v>
      </c>
      <c r="D88" s="6">
        <f t="shared" si="1"/>
        <v>90.526315789473685</v>
      </c>
      <c r="E88">
        <f>IFERROR(VLOOKUP(A88,[1]Лист1!$A$4:$C$61,3,0),B88)</f>
        <v>86</v>
      </c>
    </row>
    <row r="89" spans="1:5">
      <c r="A89" s="5" t="s">
        <v>86</v>
      </c>
      <c r="B89" s="4">
        <v>96</v>
      </c>
      <c r="C89" s="4">
        <v>87</v>
      </c>
      <c r="D89" s="6">
        <f t="shared" si="1"/>
        <v>90.625</v>
      </c>
      <c r="E89">
        <f>IFERROR(VLOOKUP(A89,[1]Лист1!$A$4:$C$61,3,0),B89)</f>
        <v>87</v>
      </c>
    </row>
    <row r="90" spans="1:5">
      <c r="A90" s="5" t="s">
        <v>87</v>
      </c>
      <c r="B90" s="4">
        <v>97</v>
      </c>
      <c r="C90" s="4">
        <v>88</v>
      </c>
      <c r="D90" s="6">
        <f t="shared" si="1"/>
        <v>90.721649484536087</v>
      </c>
      <c r="E90">
        <f>IFERROR(VLOOKUP(A90,[1]Лист1!$A$4:$C$61,3,0),B90)</f>
        <v>88</v>
      </c>
    </row>
    <row r="91" spans="1:5">
      <c r="A91" s="5" t="s">
        <v>88</v>
      </c>
      <c r="B91" s="4">
        <v>98</v>
      </c>
      <c r="C91" s="4">
        <v>89</v>
      </c>
      <c r="D91" s="6">
        <f t="shared" si="1"/>
        <v>90.816326530612244</v>
      </c>
      <c r="E91">
        <f>IFERROR(VLOOKUP(A91,[1]Лист1!$A$4:$C$61,3,0),B91)</f>
        <v>89</v>
      </c>
    </row>
    <row r="92" spans="1:5">
      <c r="A92" s="5" t="s">
        <v>46</v>
      </c>
      <c r="B92" s="4">
        <v>99</v>
      </c>
      <c r="C92" s="4">
        <v>90</v>
      </c>
      <c r="D92" s="6">
        <f t="shared" si="1"/>
        <v>90.909090909090907</v>
      </c>
      <c r="E92">
        <f>IFERROR(VLOOKUP(A92,[1]Лист1!$A$4:$C$61,3,0),B92)</f>
        <v>47</v>
      </c>
    </row>
    <row r="93" spans="1:5">
      <c r="A93" s="5" t="s">
        <v>89</v>
      </c>
      <c r="B93" s="4">
        <v>100</v>
      </c>
      <c r="C93" s="4">
        <v>91</v>
      </c>
      <c r="D93" s="6">
        <f t="shared" si="1"/>
        <v>91</v>
      </c>
      <c r="E93">
        <f>IFERROR(VLOOKUP(A93,[1]Лист1!$A$4:$C$61,3,0),B93)</f>
        <v>91</v>
      </c>
    </row>
    <row r="94" spans="1:5">
      <c r="A94" s="5" t="s">
        <v>53</v>
      </c>
      <c r="B94" s="4">
        <v>101</v>
      </c>
      <c r="C94" s="4">
        <v>92</v>
      </c>
      <c r="D94" s="6">
        <f t="shared" si="1"/>
        <v>91.089108910891099</v>
      </c>
      <c r="E94">
        <f>IFERROR(VLOOKUP(A94,[1]Лист1!$A$4:$C$61,3,0),B94)</f>
        <v>101</v>
      </c>
    </row>
    <row r="95" spans="1:5">
      <c r="A95" s="5" t="s">
        <v>55</v>
      </c>
      <c r="B95" s="4">
        <v>102</v>
      </c>
      <c r="C95" s="4">
        <v>93</v>
      </c>
      <c r="D95" s="6">
        <f t="shared" si="1"/>
        <v>91.17647058823529</v>
      </c>
      <c r="E95">
        <f>IFERROR(VLOOKUP(A95,[1]Лист1!$A$4:$C$61,3,0),B95)</f>
        <v>102</v>
      </c>
    </row>
    <row r="96" spans="1:5">
      <c r="A96" s="5" t="s">
        <v>81</v>
      </c>
      <c r="B96" s="4">
        <v>103</v>
      </c>
      <c r="C96" s="4">
        <v>94</v>
      </c>
      <c r="D96" s="6">
        <f t="shared" si="1"/>
        <v>91.262135922330103</v>
      </c>
      <c r="E96">
        <f>IFERROR(VLOOKUP(A96,[1]Лист1!$A$4:$C$61,3,0),B96)</f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Юля_и_Женя</dc:creator>
  <cp:lastModifiedBy>Елена</cp:lastModifiedBy>
  <dcterms:created xsi:type="dcterms:W3CDTF">2014-01-07T18:13:34Z</dcterms:created>
  <dcterms:modified xsi:type="dcterms:W3CDTF">2014-01-07T20:40:29Z</dcterms:modified>
</cp:coreProperties>
</file>