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Аперель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H89" i="1" l="1"/>
  <c r="AI89" i="1"/>
  <c r="AK89" i="1" a="1"/>
  <c r="AK89" i="1" s="1"/>
  <c r="AJ89" i="1" l="1"/>
  <c r="AH34" i="1"/>
  <c r="AI34" i="1"/>
  <c r="AK34" i="1" a="1"/>
  <c r="AK34" i="1" s="1"/>
  <c r="AH35" i="1"/>
  <c r="AI35" i="1"/>
  <c r="AJ35" i="1"/>
  <c r="AK35" i="1" a="1"/>
  <c r="AK35" i="1" s="1"/>
  <c r="AH36" i="1"/>
  <c r="AI36" i="1"/>
  <c r="AJ36" i="1" s="1"/>
  <c r="AK36" i="1" a="1"/>
  <c r="AK36" i="1" s="1"/>
  <c r="AH37" i="1"/>
  <c r="AI37" i="1"/>
  <c r="AJ37" i="1"/>
  <c r="AK37" i="1" a="1"/>
  <c r="AK37" i="1"/>
  <c r="AH38" i="1"/>
  <c r="AI38" i="1"/>
  <c r="AJ38" i="1" s="1"/>
  <c r="AK38" i="1" a="1"/>
  <c r="AK38" i="1" s="1"/>
  <c r="AH39" i="1"/>
  <c r="AI39" i="1"/>
  <c r="AJ39" i="1"/>
  <c r="AK39" i="1" a="1"/>
  <c r="AK39" i="1"/>
  <c r="AH40" i="1"/>
  <c r="AI40" i="1"/>
  <c r="AJ40" i="1" s="1"/>
  <c r="AK40" i="1" a="1"/>
  <c r="AK40" i="1" s="1"/>
  <c r="AH41" i="1"/>
  <c r="AI41" i="1"/>
  <c r="AJ41" i="1"/>
  <c r="AK41" i="1" a="1"/>
  <c r="AK41" i="1"/>
  <c r="AH42" i="1"/>
  <c r="AI42" i="1"/>
  <c r="AK42" i="1" a="1"/>
  <c r="AK42" i="1" s="1"/>
  <c r="AH43" i="1"/>
  <c r="AI43" i="1"/>
  <c r="AK43" i="1" a="1"/>
  <c r="AK43" i="1" s="1"/>
  <c r="AH44" i="1"/>
  <c r="AI44" i="1"/>
  <c r="AJ44" i="1" s="1"/>
  <c r="AK44" i="1" a="1"/>
  <c r="AK44" i="1" s="1"/>
  <c r="AH45" i="1"/>
  <c r="AI45" i="1"/>
  <c r="AJ45" i="1" s="1"/>
  <c r="AK45" i="1" a="1"/>
  <c r="AK45" i="1" s="1"/>
  <c r="AH46" i="1"/>
  <c r="AI46" i="1"/>
  <c r="AJ46" i="1" s="1"/>
  <c r="AK46" i="1" a="1"/>
  <c r="AK46" i="1" s="1"/>
  <c r="AH47" i="1"/>
  <c r="AI47" i="1"/>
  <c r="AK47" i="1" a="1"/>
  <c r="AK47" i="1" s="1"/>
  <c r="AH48" i="1"/>
  <c r="AI48" i="1"/>
  <c r="AK48" i="1" a="1"/>
  <c r="AK48" i="1" s="1"/>
  <c r="AH49" i="1"/>
  <c r="AI49" i="1"/>
  <c r="AK49" i="1" a="1"/>
  <c r="AK49" i="1" s="1"/>
  <c r="AH50" i="1"/>
  <c r="AI50" i="1"/>
  <c r="AK50" i="1" a="1"/>
  <c r="AK50" i="1" s="1"/>
  <c r="AH51" i="1"/>
  <c r="AI51" i="1"/>
  <c r="AK51" i="1" a="1"/>
  <c r="AK51" i="1" s="1"/>
  <c r="AH52" i="1"/>
  <c r="AI52" i="1"/>
  <c r="AK52" i="1" a="1"/>
  <c r="AK52" i="1" s="1"/>
  <c r="AH53" i="1"/>
  <c r="AI53" i="1"/>
  <c r="AK53" i="1" a="1"/>
  <c r="AK53" i="1" s="1"/>
  <c r="AH54" i="1"/>
  <c r="AI54" i="1"/>
  <c r="AK54" i="1" a="1"/>
  <c r="AK54" i="1" s="1"/>
  <c r="AH55" i="1"/>
  <c r="AI55" i="1"/>
  <c r="AK55" i="1" a="1"/>
  <c r="AK55" i="1" s="1"/>
  <c r="AH56" i="1"/>
  <c r="AI56" i="1"/>
  <c r="AK56" i="1" a="1"/>
  <c r="AK56" i="1" s="1"/>
  <c r="AH57" i="1"/>
  <c r="AI57" i="1"/>
  <c r="AJ57" i="1"/>
  <c r="AK57" i="1" a="1"/>
  <c r="AK57" i="1"/>
  <c r="AH58" i="1"/>
  <c r="AI58" i="1"/>
  <c r="AJ58" i="1" s="1"/>
  <c r="AK58" i="1" a="1"/>
  <c r="AK58" i="1" s="1"/>
  <c r="AH59" i="1"/>
  <c r="AI59" i="1"/>
  <c r="AK59" i="1" a="1"/>
  <c r="AK59" i="1" s="1"/>
  <c r="AH60" i="1"/>
  <c r="AI60" i="1"/>
  <c r="AK60" i="1" a="1"/>
  <c r="AK60" i="1" s="1"/>
  <c r="AH61" i="1"/>
  <c r="AI61" i="1"/>
  <c r="AK61" i="1" a="1"/>
  <c r="AK61" i="1" s="1"/>
  <c r="AH62" i="1"/>
  <c r="AI62" i="1"/>
  <c r="AK62" i="1" a="1"/>
  <c r="AK62" i="1" s="1"/>
  <c r="AH63" i="1"/>
  <c r="AI63" i="1"/>
  <c r="AK63" i="1" a="1"/>
  <c r="AK63" i="1" s="1"/>
  <c r="AH64" i="1"/>
  <c r="AI64" i="1"/>
  <c r="AK64" i="1" a="1"/>
  <c r="AK64" i="1" s="1"/>
  <c r="AH65" i="1"/>
  <c r="AI65" i="1"/>
  <c r="AK65" i="1" a="1"/>
  <c r="AK65" i="1" s="1"/>
  <c r="AH66" i="1"/>
  <c r="AI66" i="1"/>
  <c r="AK66" i="1" a="1"/>
  <c r="AK66" i="1" s="1"/>
  <c r="AH67" i="1"/>
  <c r="AI67" i="1"/>
  <c r="AK67" i="1" a="1"/>
  <c r="AK67" i="1" s="1"/>
  <c r="AH68" i="1"/>
  <c r="AI68" i="1"/>
  <c r="AK68" i="1" a="1"/>
  <c r="AK68" i="1" s="1"/>
  <c r="AH69" i="1"/>
  <c r="AI69" i="1"/>
  <c r="AK69" i="1" a="1"/>
  <c r="AK69" i="1" s="1"/>
  <c r="AH70" i="1"/>
  <c r="AI70" i="1"/>
  <c r="AK70" i="1" a="1"/>
  <c r="AK70" i="1" s="1"/>
  <c r="AH71" i="1"/>
  <c r="AI71" i="1"/>
  <c r="AK71" i="1" a="1"/>
  <c r="AK71" i="1" s="1"/>
  <c r="AH72" i="1"/>
  <c r="AI72" i="1"/>
  <c r="AK72" i="1" a="1"/>
  <c r="AK72" i="1" s="1"/>
  <c r="AH73" i="1"/>
  <c r="AI73" i="1"/>
  <c r="AK73" i="1" a="1"/>
  <c r="AK73" i="1" s="1"/>
  <c r="AH74" i="1"/>
  <c r="AI74" i="1"/>
  <c r="AK74" i="1" a="1"/>
  <c r="AK74" i="1" s="1"/>
  <c r="AH75" i="1"/>
  <c r="AI75" i="1"/>
  <c r="AK75" i="1" a="1"/>
  <c r="AK75" i="1" s="1"/>
  <c r="AH76" i="1"/>
  <c r="AI76" i="1"/>
  <c r="AK76" i="1" a="1"/>
  <c r="AK76" i="1" s="1"/>
  <c r="AH77" i="1"/>
  <c r="AI77" i="1"/>
  <c r="AK77" i="1" a="1"/>
  <c r="AK77" i="1" s="1"/>
  <c r="AH78" i="1"/>
  <c r="AI78" i="1"/>
  <c r="AK78" i="1" a="1"/>
  <c r="AK78" i="1" s="1"/>
  <c r="AH79" i="1"/>
  <c r="AI79" i="1"/>
  <c r="AK79" i="1" a="1"/>
  <c r="AK79" i="1" s="1"/>
  <c r="AH80" i="1"/>
  <c r="AI80" i="1"/>
  <c r="AK80" i="1" a="1"/>
  <c r="AK80" i="1" s="1"/>
  <c r="AH81" i="1"/>
  <c r="AI81" i="1"/>
  <c r="AK81" i="1" a="1"/>
  <c r="AK81" i="1" s="1"/>
  <c r="AH82" i="1"/>
  <c r="AI82" i="1"/>
  <c r="AK82" i="1" a="1"/>
  <c r="AK82" i="1" s="1"/>
  <c r="AH83" i="1"/>
  <c r="AI83" i="1"/>
  <c r="AK83" i="1" a="1"/>
  <c r="AK83" i="1" s="1"/>
  <c r="AH84" i="1"/>
  <c r="AI84" i="1"/>
  <c r="AK84" i="1" a="1"/>
  <c r="AK84" i="1" s="1"/>
  <c r="AH85" i="1"/>
  <c r="AI85" i="1"/>
  <c r="AK85" i="1" a="1"/>
  <c r="AK85" i="1" s="1"/>
  <c r="AH86" i="1"/>
  <c r="AI86" i="1"/>
  <c r="AJ86" i="1" s="1"/>
  <c r="AK86" i="1" a="1"/>
  <c r="AK86" i="1" s="1"/>
  <c r="AH87" i="1"/>
  <c r="AI87" i="1"/>
  <c r="AK87" i="1" a="1"/>
  <c r="AK87" i="1" s="1"/>
  <c r="AH88" i="1"/>
  <c r="AI88" i="1"/>
  <c r="AK88" i="1" a="1"/>
  <c r="AK88" i="1" s="1"/>
  <c r="AJ42" i="1" l="1"/>
  <c r="AJ51" i="1"/>
  <c r="AJ34" i="1"/>
  <c r="AJ49" i="1"/>
  <c r="AJ53" i="1"/>
  <c r="AJ47" i="1"/>
  <c r="AJ55" i="1"/>
  <c r="AJ56" i="1"/>
  <c r="AJ54" i="1"/>
  <c r="AJ48" i="1"/>
  <c r="AJ43" i="1"/>
  <c r="AJ52" i="1"/>
  <c r="AJ50" i="1"/>
  <c r="AJ81" i="1"/>
  <c r="AJ67" i="1"/>
  <c r="AJ61" i="1"/>
  <c r="AJ77" i="1"/>
  <c r="AJ75" i="1"/>
  <c r="AJ69" i="1"/>
  <c r="AJ85" i="1"/>
  <c r="AJ87" i="1"/>
  <c r="AJ71" i="1"/>
  <c r="AJ63" i="1"/>
  <c r="AJ59" i="1"/>
  <c r="AJ73" i="1"/>
  <c r="AJ79" i="1"/>
  <c r="AJ65" i="1"/>
  <c r="AJ64" i="1"/>
  <c r="AJ83" i="1"/>
  <c r="AJ70" i="1"/>
  <c r="AJ74" i="1"/>
  <c r="AJ60" i="1"/>
  <c r="AJ78" i="1"/>
  <c r="AJ80" i="1"/>
  <c r="AJ68" i="1"/>
  <c r="AJ66" i="1"/>
  <c r="AJ88" i="1"/>
  <c r="AJ62" i="1"/>
  <c r="AJ72" i="1"/>
  <c r="AJ84" i="1"/>
  <c r="AJ76" i="1"/>
  <c r="AJ82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9" i="1"/>
  <c r="D8" i="1" l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C8" i="1"/>
  <c r="B4" i="1"/>
  <c r="AK15" i="1" l="1" a="1"/>
  <c r="AK15" i="1" s="1"/>
  <c r="AK17" i="1" a="1"/>
  <c r="AK17" i="1" s="1"/>
  <c r="AK19" i="1" a="1"/>
  <c r="AK19" i="1" s="1"/>
  <c r="AK21" i="1" a="1"/>
  <c r="AK21" i="1" s="1"/>
  <c r="AK23" i="1" a="1"/>
  <c r="AK23" i="1" s="1"/>
  <c r="AK25" i="1" a="1"/>
  <c r="AK25" i="1" s="1"/>
  <c r="AK27" i="1" a="1"/>
  <c r="AK27" i="1" s="1"/>
  <c r="AK31" i="1" a="1"/>
  <c r="AK31" i="1" s="1"/>
  <c r="AK11" i="1" a="1"/>
  <c r="AK11" i="1" s="1"/>
  <c r="AK9" i="1" a="1"/>
  <c r="AK9" i="1" s="1"/>
  <c r="AK16" i="1" a="1"/>
  <c r="AK16" i="1" s="1"/>
  <c r="AK18" i="1" a="1"/>
  <c r="AK18" i="1" s="1"/>
  <c r="AK20" i="1" a="1"/>
  <c r="AK20" i="1" s="1"/>
  <c r="AK22" i="1" a="1"/>
  <c r="AK22" i="1" s="1"/>
  <c r="AK24" i="1" a="1"/>
  <c r="AK24" i="1" s="1"/>
  <c r="AK26" i="1" a="1"/>
  <c r="AK26" i="1" s="1"/>
  <c r="AK28" i="1" a="1"/>
  <c r="AK28" i="1" s="1"/>
  <c r="AK30" i="1" a="1"/>
  <c r="AK30" i="1" s="1"/>
  <c r="AK32" i="1" a="1"/>
  <c r="AK32" i="1" s="1"/>
  <c r="AK10" i="1" a="1"/>
  <c r="AK10" i="1" s="1"/>
  <c r="AK12" i="1" a="1"/>
  <c r="AK12" i="1" s="1"/>
  <c r="AK14" i="1" a="1"/>
  <c r="AK14" i="1" s="1"/>
  <c r="AK29" i="1" a="1"/>
  <c r="AK29" i="1" s="1"/>
  <c r="AK33" i="1" a="1"/>
  <c r="AK33" i="1" s="1"/>
  <c r="AK13" i="1" a="1"/>
  <c r="AK13" i="1" s="1"/>
  <c r="AJ25" i="1"/>
  <c r="AJ31" i="1" l="1"/>
  <c r="AJ27" i="1"/>
  <c r="AJ23" i="1"/>
  <c r="AJ19" i="1"/>
  <c r="AJ15" i="1"/>
  <c r="AJ11" i="1"/>
  <c r="AJ33" i="1"/>
  <c r="AJ29" i="1"/>
  <c r="AJ21" i="1"/>
  <c r="AJ17" i="1"/>
  <c r="AJ13" i="1"/>
  <c r="AJ9" i="1"/>
  <c r="AJ30" i="1"/>
  <c r="AJ26" i="1"/>
  <c r="AJ22" i="1"/>
  <c r="AJ18" i="1"/>
  <c r="AJ14" i="1"/>
  <c r="AJ10" i="1"/>
  <c r="AJ32" i="1"/>
  <c r="AJ28" i="1"/>
  <c r="AJ24" i="1"/>
  <c r="AJ20" i="1"/>
  <c r="AJ16" i="1"/>
  <c r="AJ12" i="1"/>
</calcChain>
</file>

<file path=xl/sharedStrings.xml><?xml version="1.0" encoding="utf-8"?>
<sst xmlns="http://schemas.openxmlformats.org/spreadsheetml/2006/main" count="82" uniqueCount="82">
  <si>
    <t>№ П\П</t>
  </si>
  <si>
    <t>Ф.И.О. СОТРУДНИКА</t>
  </si>
  <si>
    <t>КОЛ-ВО ЧАСОВ</t>
  </si>
  <si>
    <t>Переработка</t>
  </si>
  <si>
    <t>Претензионный отдел</t>
  </si>
  <si>
    <t>Склад посуды</t>
  </si>
  <si>
    <t>Баракова</t>
  </si>
  <si>
    <t>КОЛ-ВО СМЕН</t>
  </si>
  <si>
    <t>Суббота</t>
  </si>
  <si>
    <t>штрафы</t>
  </si>
  <si>
    <t>премия</t>
  </si>
  <si>
    <t>Перминов М.</t>
  </si>
  <si>
    <t>Горобец Е.Н.</t>
  </si>
  <si>
    <t>Батурина Д.В.</t>
  </si>
  <si>
    <t>Красова Т.А.</t>
  </si>
  <si>
    <t>Макарова</t>
  </si>
  <si>
    <t>Ваничев А.В.</t>
  </si>
  <si>
    <t>Егорова А.Н</t>
  </si>
  <si>
    <t>Егорова М.</t>
  </si>
  <si>
    <t>Фахриева З.</t>
  </si>
  <si>
    <t>Бочарова Е.</t>
  </si>
  <si>
    <t>Смирнова Н.</t>
  </si>
  <si>
    <t xml:space="preserve">Татишвили </t>
  </si>
  <si>
    <t>Шляпникова Е.А.</t>
  </si>
  <si>
    <t>Арбузова О.</t>
  </si>
  <si>
    <t>Олерова</t>
  </si>
  <si>
    <t>Королихина Ю.Н.</t>
  </si>
  <si>
    <t>Морозова А.А.</t>
  </si>
  <si>
    <t>Жихарева О</t>
  </si>
  <si>
    <t>Зайцева Т</t>
  </si>
  <si>
    <t>Соколова И.П.</t>
  </si>
  <si>
    <t>Инструмент</t>
  </si>
  <si>
    <t>Белодед</t>
  </si>
  <si>
    <t>Гусева</t>
  </si>
  <si>
    <t>Суворов В.</t>
  </si>
  <si>
    <t>Химия</t>
  </si>
  <si>
    <t>Бармусова А</t>
  </si>
  <si>
    <t>Веденеева Н В</t>
  </si>
  <si>
    <t>Волковинская</t>
  </si>
  <si>
    <t>Каленистова А</t>
  </si>
  <si>
    <t>Круглова Е В</t>
  </si>
  <si>
    <t>Мухина М</t>
  </si>
  <si>
    <t>Скобелева Л.</t>
  </si>
  <si>
    <t>Мухина Н.</t>
  </si>
  <si>
    <t>Кислова Л.</t>
  </si>
  <si>
    <t>Грузчики</t>
  </si>
  <si>
    <t>Батурин В.</t>
  </si>
  <si>
    <t>Карпин А.</t>
  </si>
  <si>
    <t>Корсаков В.</t>
  </si>
  <si>
    <t>Костыгин Т.</t>
  </si>
  <si>
    <t>Жук Е.</t>
  </si>
  <si>
    <t>Французов А</t>
  </si>
  <si>
    <t>Казаринов Д.</t>
  </si>
  <si>
    <t>Тихомиров В</t>
  </si>
  <si>
    <t>Коломенкин А.Н.</t>
  </si>
  <si>
    <t>Пономарев А.С</t>
  </si>
  <si>
    <t>Пшеничников А</t>
  </si>
  <si>
    <t>Корягин И.В.</t>
  </si>
  <si>
    <t>Порохин А.В.</t>
  </si>
  <si>
    <t>Харин С.И.</t>
  </si>
  <si>
    <t>Красов В.С.</t>
  </si>
  <si>
    <t>Швецов А.В.</t>
  </si>
  <si>
    <t>Королев В.Н.</t>
  </si>
  <si>
    <t>Владимиров В.</t>
  </si>
  <si>
    <t>Шаломев Д.П.</t>
  </si>
  <si>
    <t>Никитин А.В.</t>
  </si>
  <si>
    <t>Смирнов Д.Е.</t>
  </si>
  <si>
    <t>Семенов С.О.</t>
  </si>
  <si>
    <t>Репин Р.Ю.</t>
  </si>
  <si>
    <t>Глушков П.И</t>
  </si>
  <si>
    <t>Островский Н.В.</t>
  </si>
  <si>
    <t>Серов А.С</t>
  </si>
  <si>
    <t>Голубев П.В.</t>
  </si>
  <si>
    <t>Молодякова Н.</t>
  </si>
  <si>
    <t>Маринкина Н.</t>
  </si>
  <si>
    <t>Гуччиев Б.</t>
  </si>
  <si>
    <t>Семаков В.В.</t>
  </si>
  <si>
    <t>Смирнов О.В.</t>
  </si>
  <si>
    <t>Борисов Н.В.</t>
  </si>
  <si>
    <t>Разумова С</t>
  </si>
  <si>
    <t>Сорокина Н.А.</t>
  </si>
  <si>
    <t>Исакова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</si>
</sst>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General;General;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ill="1" applyBorder="1"/>
    <xf numFmtId="0" fontId="0" fillId="0" borderId="1" xfId="0" applyFill="1" applyBorder="1"/>
    <xf numFmtId="0" fontId="0" fillId="0" borderId="1" xfId="0" applyBorder="1"/>
    <xf numFmtId="0" fontId="0" fillId="2" borderId="1" xfId="0" applyFill="1" applyBorder="1"/>
    <xf numFmtId="165" fontId="0" fillId="2" borderId="1" xfId="0" applyNumberFormat="1" applyFill="1" applyBorder="1"/>
    <xf numFmtId="165" fontId="0" fillId="0" borderId="1" xfId="0" applyNumberFormat="1" applyBorder="1"/>
    <xf numFmtId="14" fontId="0" fillId="0" borderId="0" xfId="0" applyNumberFormat="1"/>
    <xf numFmtId="0" fontId="1" fillId="3" borderId="1" xfId="0" applyFont="1" applyFill="1" applyBorder="1"/>
    <xf numFmtId="0" fontId="2" fillId="4" borderId="1" xfId="0" applyFont="1" applyFill="1" applyBorder="1"/>
    <xf numFmtId="0" fontId="1" fillId="3" borderId="0" xfId="0" applyFont="1" applyFill="1"/>
    <xf numFmtId="0" fontId="1" fillId="0" borderId="1" xfId="0" applyFont="1" applyFill="1" applyBorder="1"/>
    <xf numFmtId="0" fontId="1" fillId="3" borderId="2" xfId="0" applyFont="1" applyFill="1" applyBorder="1"/>
    <xf numFmtId="0" fontId="1" fillId="0" borderId="2" xfId="0" applyFont="1" applyFill="1" applyBorder="1"/>
    <xf numFmtId="0" fontId="1" fillId="5" borderId="1" xfId="0" applyFont="1" applyFill="1" applyBorder="1"/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9"/>
  <sheetViews>
    <sheetView tabSelected="1" topLeftCell="A4" workbookViewId="0">
      <pane ySplit="5" topLeftCell="A9" activePane="bottomLeft" state="frozen"/>
      <selection activeCell="A4" sqref="A4"/>
      <selection pane="bottomLeft" activeCell="O9" sqref="O9"/>
    </sheetView>
  </sheetViews>
  <sheetFormatPr defaultRowHeight="15" x14ac:dyDescent="0.25"/>
  <cols>
    <col min="1" max="1" width="3.28515625" customWidth="1"/>
    <col min="2" max="2" width="24.28515625" customWidth="1"/>
    <col min="3" max="33" width="3.5703125" customWidth="1"/>
    <col min="34" max="34" width="10.140625" customWidth="1"/>
    <col min="35" max="35" width="10.28515625" customWidth="1"/>
    <col min="36" max="36" width="8.5703125" customWidth="1"/>
    <col min="37" max="37" width="8.140625" customWidth="1"/>
    <col min="38" max="38" width="9.140625" customWidth="1"/>
  </cols>
  <sheetData>
    <row r="1" spans="1:40" x14ac:dyDescent="0.25">
      <c r="B1" s="12">
        <v>42095</v>
      </c>
    </row>
    <row r="4" spans="1:40" x14ac:dyDescent="0.25">
      <c r="B4" t="str">
        <f>"табель на "&amp; TEXT(B1,"ММММ") &amp;" месяц "&amp; YEAR(B1)</f>
        <v>табель на Апрель месяц 2015</v>
      </c>
    </row>
    <row r="8" spans="1:40" ht="28.5" customHeight="1" x14ac:dyDescent="0.25">
      <c r="A8" s="1" t="s">
        <v>0</v>
      </c>
      <c r="B8" s="1" t="s">
        <v>1</v>
      </c>
      <c r="C8" s="6">
        <f>B1</f>
        <v>42095</v>
      </c>
      <c r="D8" s="6">
        <f t="shared" ref="D8:AD8" si="0">IF(MONTH(C8+1)&lt;&gt;MONTH($B$1),"",C8+1)</f>
        <v>42096</v>
      </c>
      <c r="E8" s="6">
        <f t="shared" si="0"/>
        <v>42097</v>
      </c>
      <c r="F8" s="6">
        <f t="shared" si="0"/>
        <v>42098</v>
      </c>
      <c r="G8" s="6">
        <f t="shared" si="0"/>
        <v>42099</v>
      </c>
      <c r="H8" s="6">
        <f t="shared" si="0"/>
        <v>42100</v>
      </c>
      <c r="I8" s="6">
        <f t="shared" si="0"/>
        <v>42101</v>
      </c>
      <c r="J8" s="6">
        <f t="shared" si="0"/>
        <v>42102</v>
      </c>
      <c r="K8" s="6">
        <f t="shared" si="0"/>
        <v>42103</v>
      </c>
      <c r="L8" s="6">
        <f t="shared" si="0"/>
        <v>42104</v>
      </c>
      <c r="M8" s="6">
        <f t="shared" si="0"/>
        <v>42105</v>
      </c>
      <c r="N8" s="6">
        <f t="shared" si="0"/>
        <v>42106</v>
      </c>
      <c r="O8" s="6">
        <f t="shared" si="0"/>
        <v>42107</v>
      </c>
      <c r="P8" s="6">
        <f t="shared" si="0"/>
        <v>42108</v>
      </c>
      <c r="Q8" s="6">
        <f t="shared" si="0"/>
        <v>42109</v>
      </c>
      <c r="R8" s="6">
        <f t="shared" si="0"/>
        <v>42110</v>
      </c>
      <c r="S8" s="6">
        <f t="shared" si="0"/>
        <v>42111</v>
      </c>
      <c r="T8" s="6">
        <f t="shared" si="0"/>
        <v>42112</v>
      </c>
      <c r="U8" s="6">
        <f t="shared" si="0"/>
        <v>42113</v>
      </c>
      <c r="V8" s="6">
        <f t="shared" si="0"/>
        <v>42114</v>
      </c>
      <c r="W8" s="6">
        <f t="shared" si="0"/>
        <v>42115</v>
      </c>
      <c r="X8" s="6">
        <f t="shared" si="0"/>
        <v>42116</v>
      </c>
      <c r="Y8" s="6">
        <f t="shared" si="0"/>
        <v>42117</v>
      </c>
      <c r="Z8" s="6">
        <f t="shared" si="0"/>
        <v>42118</v>
      </c>
      <c r="AA8" s="6">
        <f t="shared" si="0"/>
        <v>42119</v>
      </c>
      <c r="AB8" s="6">
        <f t="shared" si="0"/>
        <v>42120</v>
      </c>
      <c r="AC8" s="6">
        <f t="shared" si="0"/>
        <v>42121</v>
      </c>
      <c r="AD8" s="6">
        <f t="shared" si="0"/>
        <v>42122</v>
      </c>
      <c r="AE8" s="6">
        <f>IF(MONTH(AD8+1)&lt;&gt;MONTH($B$1),"",AD8+1)</f>
        <v>42123</v>
      </c>
      <c r="AF8" s="6">
        <f t="shared" ref="AF8:AG8" si="1">IF(MONTH(AE8+1)&lt;&gt;MONTH($B$1),"",AE8+1)</f>
        <v>42124</v>
      </c>
      <c r="AG8" s="6" t="str">
        <f t="shared" si="1"/>
        <v/>
      </c>
      <c r="AH8" s="2" t="s">
        <v>7</v>
      </c>
      <c r="AI8" s="3" t="s">
        <v>2</v>
      </c>
      <c r="AJ8" s="3" t="s">
        <v>3</v>
      </c>
      <c r="AK8" s="5" t="s">
        <v>8</v>
      </c>
      <c r="AL8" s="5" t="s">
        <v>9</v>
      </c>
      <c r="AM8" s="5" t="s">
        <v>10</v>
      </c>
      <c r="AN8" s="4"/>
    </row>
    <row r="9" spans="1:40" x14ac:dyDescent="0.25">
      <c r="A9" s="1"/>
      <c r="B9" s="13" t="s">
        <v>11</v>
      </c>
      <c r="C9" s="7">
        <v>13</v>
      </c>
      <c r="D9" s="7">
        <v>14</v>
      </c>
      <c r="E9" s="7">
        <v>12</v>
      </c>
      <c r="F9" s="7">
        <v>12</v>
      </c>
      <c r="G9" s="7"/>
      <c r="H9" s="7">
        <v>13</v>
      </c>
      <c r="I9" s="7">
        <v>13</v>
      </c>
      <c r="J9" s="7">
        <v>14</v>
      </c>
      <c r="K9" s="7">
        <v>13</v>
      </c>
      <c r="L9" s="7">
        <v>11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/>
      <c r="AF9" s="9"/>
      <c r="AG9" s="9"/>
      <c r="AH9" s="10">
        <f>COUNT(C9:AG9)</f>
        <v>9</v>
      </c>
      <c r="AI9" s="11">
        <f>SUM(C9:AG9)</f>
        <v>115</v>
      </c>
      <c r="AJ9" s="11">
        <f>AI9-AH9*8</f>
        <v>43</v>
      </c>
      <c r="AK9" s="11">
        <f t="array" ref="AK9">SUMPRODUCT(IF(ISNUMBER($C$8:$AG$8),WEEKDAY($C$8:$AG$8,2)&gt;5)*(C9:AG9&gt;0))</f>
        <v>1</v>
      </c>
      <c r="AL9" s="11"/>
      <c r="AM9" s="11"/>
    </row>
    <row r="10" spans="1:40" x14ac:dyDescent="0.25">
      <c r="A10" s="1"/>
      <c r="B10" s="13" t="s">
        <v>12</v>
      </c>
      <c r="C10" s="7">
        <v>9</v>
      </c>
      <c r="D10" s="7">
        <v>10</v>
      </c>
      <c r="E10" s="7">
        <v>9</v>
      </c>
      <c r="F10" s="7"/>
      <c r="G10" s="7"/>
      <c r="H10" s="7">
        <v>11</v>
      </c>
      <c r="I10" s="7">
        <v>12</v>
      </c>
      <c r="J10" s="7">
        <v>11</v>
      </c>
      <c r="K10" s="7">
        <v>10</v>
      </c>
      <c r="L10" s="7">
        <v>8</v>
      </c>
      <c r="M10" s="7">
        <v>6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8"/>
      <c r="AF10" s="9"/>
      <c r="AG10" s="9"/>
      <c r="AH10" s="10">
        <f t="shared" ref="AH10:AH33" si="2">COUNT(C10:AG10)</f>
        <v>9</v>
      </c>
      <c r="AI10" s="11">
        <f t="shared" ref="AI10:AI33" si="3">SUM(C10:AG10)</f>
        <v>86</v>
      </c>
      <c r="AJ10" s="11">
        <f t="shared" ref="AJ10:AJ33" si="4">AI10-AH10*8</f>
        <v>14</v>
      </c>
      <c r="AK10" s="11">
        <f t="array" ref="AK10">SUMPRODUCT(IF(ISNUMBER($C$8:$AG$8),WEEKDAY($C$8:$AG$8,2)&gt;5)*(C10:AG10&gt;0))</f>
        <v>1</v>
      </c>
      <c r="AL10" s="11"/>
      <c r="AM10" s="11"/>
    </row>
    <row r="11" spans="1:40" x14ac:dyDescent="0.25">
      <c r="A11" s="1"/>
      <c r="B11" s="1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8"/>
      <c r="AF11" s="9"/>
      <c r="AG11" s="9"/>
      <c r="AH11" s="10">
        <f t="shared" si="2"/>
        <v>0</v>
      </c>
      <c r="AI11" s="11">
        <f t="shared" si="3"/>
        <v>0</v>
      </c>
      <c r="AJ11" s="11">
        <f t="shared" si="4"/>
        <v>0</v>
      </c>
      <c r="AK11" s="11">
        <f t="array" ref="AK11">SUMPRODUCT(IF(ISNUMBER($C$8:$AG$8),WEEKDAY($C$8:$AG$8,2)&gt;5)*(C11:AG11&gt;0))</f>
        <v>0</v>
      </c>
      <c r="AL11" s="11"/>
      <c r="AM11" s="11"/>
    </row>
    <row r="12" spans="1:40" x14ac:dyDescent="0.25">
      <c r="A12" s="1"/>
      <c r="B12" s="14" t="s">
        <v>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/>
      <c r="AF12" s="9"/>
      <c r="AG12" s="9"/>
      <c r="AH12" s="10">
        <f t="shared" si="2"/>
        <v>0</v>
      </c>
      <c r="AI12" s="11">
        <f t="shared" si="3"/>
        <v>0</v>
      </c>
      <c r="AJ12" s="11">
        <f t="shared" si="4"/>
        <v>0</v>
      </c>
      <c r="AK12" s="11">
        <f t="array" ref="AK12">SUMPRODUCT(IF(ISNUMBER($C$8:$AG$8),WEEKDAY($C$8:$AG$8,2)&gt;5)*(C12:AG12&gt;0))</f>
        <v>0</v>
      </c>
      <c r="AL12" s="11"/>
      <c r="AM12" s="11"/>
    </row>
    <row r="13" spans="1:40" x14ac:dyDescent="0.25">
      <c r="A13" s="1"/>
      <c r="B13" s="13" t="s">
        <v>13</v>
      </c>
      <c r="C13" s="7">
        <v>9</v>
      </c>
      <c r="D13" s="7">
        <v>10</v>
      </c>
      <c r="E13" s="7">
        <v>8</v>
      </c>
      <c r="F13" s="7"/>
      <c r="G13" s="7"/>
      <c r="H13" s="7">
        <v>9</v>
      </c>
      <c r="I13" s="7">
        <v>9</v>
      </c>
      <c r="J13" s="7">
        <v>8</v>
      </c>
      <c r="K13" s="7">
        <v>8</v>
      </c>
      <c r="L13" s="7">
        <v>8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8"/>
      <c r="AF13" s="9"/>
      <c r="AG13" s="9"/>
      <c r="AH13" s="10">
        <f t="shared" si="2"/>
        <v>8</v>
      </c>
      <c r="AI13" s="11">
        <f t="shared" si="3"/>
        <v>69</v>
      </c>
      <c r="AJ13" s="11">
        <f t="shared" si="4"/>
        <v>5</v>
      </c>
      <c r="AK13" s="11">
        <f t="array" ref="AK13">SUMPRODUCT(IF(ISNUMBER($C$8:$AG$8),WEEKDAY($C$8:$AG$8,2)&gt;5)*(C13:AG13&gt;0))</f>
        <v>0</v>
      </c>
      <c r="AL13" s="11"/>
      <c r="AM13" s="11"/>
    </row>
    <row r="14" spans="1:40" x14ac:dyDescent="0.25">
      <c r="A14" s="1"/>
      <c r="B14" s="13" t="s">
        <v>14</v>
      </c>
      <c r="C14" s="7">
        <v>10</v>
      </c>
      <c r="D14" s="7">
        <v>11</v>
      </c>
      <c r="E14" s="7">
        <v>8</v>
      </c>
      <c r="F14" s="7">
        <v>5</v>
      </c>
      <c r="G14" s="7"/>
      <c r="H14" s="7">
        <v>8</v>
      </c>
      <c r="I14" s="7">
        <v>8</v>
      </c>
      <c r="J14" s="7">
        <v>8</v>
      </c>
      <c r="K14" s="7">
        <v>8</v>
      </c>
      <c r="L14" s="7">
        <v>8</v>
      </c>
      <c r="M14" s="7">
        <v>5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8"/>
      <c r="AF14" s="9"/>
      <c r="AG14" s="9"/>
      <c r="AH14" s="10">
        <f t="shared" si="2"/>
        <v>10</v>
      </c>
      <c r="AI14" s="11">
        <f t="shared" si="3"/>
        <v>79</v>
      </c>
      <c r="AJ14" s="11">
        <f t="shared" si="4"/>
        <v>-1</v>
      </c>
      <c r="AK14" s="11">
        <f t="array" ref="AK14">SUMPRODUCT(IF(ISNUMBER($C$8:$AG$8),WEEKDAY($C$8:$AG$8,2)&gt;5)*(C14:AG14&gt;0))</f>
        <v>2</v>
      </c>
      <c r="AL14" s="11"/>
      <c r="AM14" s="11"/>
    </row>
    <row r="15" spans="1:40" x14ac:dyDescent="0.25">
      <c r="A15" s="1"/>
      <c r="B15" s="13" t="s">
        <v>15</v>
      </c>
      <c r="C15" s="7">
        <v>8</v>
      </c>
      <c r="D15" s="7">
        <v>8</v>
      </c>
      <c r="E15" s="7">
        <v>6</v>
      </c>
      <c r="F15" s="7"/>
      <c r="G15" s="7"/>
      <c r="H15" s="7">
        <v>8</v>
      </c>
      <c r="I15" s="7">
        <v>8</v>
      </c>
      <c r="J15" s="7">
        <v>8</v>
      </c>
      <c r="K15" s="7">
        <v>8</v>
      </c>
      <c r="L15" s="7">
        <v>8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8"/>
      <c r="AF15" s="9"/>
      <c r="AG15" s="9"/>
      <c r="AH15" s="10">
        <f t="shared" si="2"/>
        <v>8</v>
      </c>
      <c r="AI15" s="11">
        <f t="shared" si="3"/>
        <v>62</v>
      </c>
      <c r="AJ15" s="11">
        <f t="shared" si="4"/>
        <v>-2</v>
      </c>
      <c r="AK15" s="11">
        <f t="array" ref="AK15">SUMPRODUCT(IF(ISNUMBER($C$8:$AG$8),WEEKDAY($C$8:$AG$8,2)&gt;5)*(C15:AG15&gt;0))</f>
        <v>0</v>
      </c>
      <c r="AL15" s="11"/>
      <c r="AM15" s="11"/>
    </row>
    <row r="16" spans="1:40" x14ac:dyDescent="0.25">
      <c r="A16" s="1"/>
      <c r="B16" s="15" t="s">
        <v>16</v>
      </c>
      <c r="C16" s="7">
        <v>8</v>
      </c>
      <c r="D16" s="7">
        <v>8</v>
      </c>
      <c r="E16" s="7">
        <v>8</v>
      </c>
      <c r="F16" s="7"/>
      <c r="G16" s="7"/>
      <c r="H16" s="7">
        <v>8</v>
      </c>
      <c r="I16" s="7">
        <v>8</v>
      </c>
      <c r="J16" s="7">
        <v>8</v>
      </c>
      <c r="K16" s="7">
        <v>8</v>
      </c>
      <c r="L16" s="7">
        <v>8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8"/>
      <c r="AF16" s="9"/>
      <c r="AG16" s="9"/>
      <c r="AH16" s="10">
        <f t="shared" si="2"/>
        <v>8</v>
      </c>
      <c r="AI16" s="11">
        <f t="shared" si="3"/>
        <v>64</v>
      </c>
      <c r="AJ16" s="11">
        <f t="shared" si="4"/>
        <v>0</v>
      </c>
      <c r="AK16" s="11">
        <f t="array" ref="AK16">SUMPRODUCT(IF(ISNUMBER($C$8:$AG$8),WEEKDAY($C$8:$AG$8,2)&gt;5)*(C16:AG16&gt;0))</f>
        <v>0</v>
      </c>
      <c r="AL16" s="11"/>
      <c r="AM16" s="11"/>
    </row>
    <row r="17" spans="1:39" x14ac:dyDescent="0.25">
      <c r="A17" s="1"/>
      <c r="B17" s="14" t="s">
        <v>5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8"/>
      <c r="AF17" s="9"/>
      <c r="AG17" s="9"/>
      <c r="AH17" s="10">
        <f t="shared" si="2"/>
        <v>0</v>
      </c>
      <c r="AI17" s="11">
        <f t="shared" si="3"/>
        <v>0</v>
      </c>
      <c r="AJ17" s="11">
        <f t="shared" si="4"/>
        <v>0</v>
      </c>
      <c r="AK17" s="11">
        <f t="array" ref="AK17">SUMPRODUCT(IF(ISNUMBER($C$8:$AG$8),WEEKDAY($C$8:$AG$8,2)&gt;5)*(C17:AG17&gt;0))</f>
        <v>0</v>
      </c>
      <c r="AL17" s="11"/>
      <c r="AM17" s="11"/>
    </row>
    <row r="18" spans="1:39" x14ac:dyDescent="0.25">
      <c r="A18" s="1"/>
      <c r="B18" s="16" t="s">
        <v>17</v>
      </c>
      <c r="C18" s="7">
        <v>9</v>
      </c>
      <c r="D18" s="7">
        <v>10</v>
      </c>
      <c r="E18" s="7">
        <v>10</v>
      </c>
      <c r="F18" s="7">
        <v>7</v>
      </c>
      <c r="G18" s="7"/>
      <c r="H18" s="7">
        <v>9</v>
      </c>
      <c r="I18" s="7">
        <v>11</v>
      </c>
      <c r="J18" s="7">
        <v>11</v>
      </c>
      <c r="K18" s="7">
        <v>13</v>
      </c>
      <c r="L18" s="7">
        <v>8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8"/>
      <c r="AF18" s="9"/>
      <c r="AG18" s="9"/>
      <c r="AH18" s="10">
        <f t="shared" si="2"/>
        <v>9</v>
      </c>
      <c r="AI18" s="11">
        <f t="shared" si="3"/>
        <v>88</v>
      </c>
      <c r="AJ18" s="11">
        <f t="shared" si="4"/>
        <v>16</v>
      </c>
      <c r="AK18" s="11">
        <f t="array" ref="AK18">SUMPRODUCT(IF(ISNUMBER($C$8:$AG$8),WEEKDAY($C$8:$AG$8,2)&gt;5)*(C18:AG18&gt;0))</f>
        <v>1</v>
      </c>
      <c r="AL18" s="11"/>
      <c r="AM18" s="11"/>
    </row>
    <row r="19" spans="1:39" x14ac:dyDescent="0.25">
      <c r="A19" s="1"/>
      <c r="B19" s="16" t="s">
        <v>18</v>
      </c>
      <c r="C19" s="7">
        <v>9</v>
      </c>
      <c r="D19" s="7">
        <v>10</v>
      </c>
      <c r="E19" s="7">
        <v>10</v>
      </c>
      <c r="F19" s="7">
        <v>7</v>
      </c>
      <c r="G19" s="7"/>
      <c r="H19" s="7">
        <v>9</v>
      </c>
      <c r="I19" s="7">
        <v>11</v>
      </c>
      <c r="J19" s="7">
        <v>11</v>
      </c>
      <c r="K19" s="7">
        <v>13</v>
      </c>
      <c r="L19" s="7">
        <v>8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8"/>
      <c r="AF19" s="9"/>
      <c r="AG19" s="9"/>
      <c r="AH19" s="10">
        <f t="shared" si="2"/>
        <v>9</v>
      </c>
      <c r="AI19" s="11">
        <f t="shared" si="3"/>
        <v>88</v>
      </c>
      <c r="AJ19" s="11">
        <f t="shared" si="4"/>
        <v>16</v>
      </c>
      <c r="AK19" s="11">
        <f t="array" ref="AK19">SUMPRODUCT(IF(ISNUMBER($C$8:$AG$8),WEEKDAY($C$8:$AG$8,2)&gt;5)*(C19:AG19&gt;0))</f>
        <v>1</v>
      </c>
      <c r="AL19" s="11"/>
      <c r="AM19" s="11"/>
    </row>
    <row r="20" spans="1:39" x14ac:dyDescent="0.25">
      <c r="A20" s="1"/>
      <c r="B20" s="13" t="s">
        <v>19</v>
      </c>
      <c r="C20" s="7">
        <v>9</v>
      </c>
      <c r="D20" s="7">
        <v>10</v>
      </c>
      <c r="E20" s="7">
        <v>9</v>
      </c>
      <c r="F20" s="7">
        <v>6</v>
      </c>
      <c r="G20" s="7"/>
      <c r="H20" s="7">
        <v>10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8"/>
      <c r="AF20" s="9"/>
      <c r="AG20" s="9"/>
      <c r="AH20" s="10">
        <f t="shared" si="2"/>
        <v>5</v>
      </c>
      <c r="AI20" s="11">
        <f t="shared" si="3"/>
        <v>44</v>
      </c>
      <c r="AJ20" s="11">
        <f t="shared" si="4"/>
        <v>4</v>
      </c>
      <c r="AK20" s="11">
        <f t="array" ref="AK20">SUMPRODUCT(IF(ISNUMBER($C$8:$AG$8),WEEKDAY($C$8:$AG$8,2)&gt;5)*(C20:AG20&gt;0))</f>
        <v>1</v>
      </c>
      <c r="AL20" s="11"/>
      <c r="AM20" s="11"/>
    </row>
    <row r="21" spans="1:39" x14ac:dyDescent="0.25">
      <c r="A21" s="1"/>
      <c r="B21" s="13" t="s">
        <v>20</v>
      </c>
      <c r="C21" s="7">
        <v>10</v>
      </c>
      <c r="D21" s="7">
        <v>10</v>
      </c>
      <c r="E21" s="7"/>
      <c r="F21" s="7">
        <v>9</v>
      </c>
      <c r="G21" s="7"/>
      <c r="H21" s="7">
        <v>11</v>
      </c>
      <c r="I21" s="7">
        <v>11</v>
      </c>
      <c r="J21" s="7"/>
      <c r="K21" s="7">
        <v>10</v>
      </c>
      <c r="L21" s="7">
        <v>11</v>
      </c>
      <c r="M21" s="7">
        <v>5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8"/>
      <c r="AF21" s="9"/>
      <c r="AG21" s="9"/>
      <c r="AH21" s="10">
        <f t="shared" si="2"/>
        <v>8</v>
      </c>
      <c r="AI21" s="11">
        <f t="shared" si="3"/>
        <v>77</v>
      </c>
      <c r="AJ21" s="11">
        <f t="shared" si="4"/>
        <v>13</v>
      </c>
      <c r="AK21" s="11">
        <f t="array" ref="AK21">SUMPRODUCT(IF(ISNUMBER($C$8:$AG$8),WEEKDAY($C$8:$AG$8,2)&gt;5)*(C21:AG21&gt;0))</f>
        <v>2</v>
      </c>
      <c r="AL21" s="11"/>
      <c r="AM21" s="11"/>
    </row>
    <row r="22" spans="1:39" x14ac:dyDescent="0.25">
      <c r="A22" s="1"/>
      <c r="B22" s="13" t="s">
        <v>21</v>
      </c>
      <c r="C22" s="7">
        <v>10</v>
      </c>
      <c r="D22" s="7">
        <v>10</v>
      </c>
      <c r="E22" s="7">
        <v>10</v>
      </c>
      <c r="F22" s="7">
        <v>9</v>
      </c>
      <c r="G22" s="7"/>
      <c r="H22" s="7">
        <v>11</v>
      </c>
      <c r="I22" s="7">
        <v>11</v>
      </c>
      <c r="J22" s="7">
        <v>11</v>
      </c>
      <c r="K22" s="7">
        <v>11</v>
      </c>
      <c r="L22" s="7">
        <v>11</v>
      </c>
      <c r="M22" s="7">
        <v>5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8"/>
      <c r="AF22" s="9"/>
      <c r="AG22" s="9"/>
      <c r="AH22" s="10">
        <f t="shared" si="2"/>
        <v>10</v>
      </c>
      <c r="AI22" s="11">
        <f t="shared" si="3"/>
        <v>99</v>
      </c>
      <c r="AJ22" s="11">
        <f t="shared" si="4"/>
        <v>19</v>
      </c>
      <c r="AK22" s="11">
        <f t="array" ref="AK22">SUMPRODUCT(IF(ISNUMBER($C$8:$AG$8),WEEKDAY($C$8:$AG$8,2)&gt;5)*(C22:AG22&gt;0))</f>
        <v>2</v>
      </c>
      <c r="AL22" s="11"/>
      <c r="AM22" s="11"/>
    </row>
    <row r="23" spans="1:39" x14ac:dyDescent="0.25">
      <c r="A23" s="1"/>
      <c r="B23" s="17" t="s">
        <v>22</v>
      </c>
      <c r="C23" s="7">
        <v>10</v>
      </c>
      <c r="D23" s="7">
        <v>10</v>
      </c>
      <c r="E23" s="7">
        <v>10</v>
      </c>
      <c r="F23" s="7"/>
      <c r="G23" s="7"/>
      <c r="H23" s="7">
        <v>8</v>
      </c>
      <c r="I23" s="7">
        <v>8</v>
      </c>
      <c r="J23" s="7">
        <v>8</v>
      </c>
      <c r="K23" s="7">
        <v>8</v>
      </c>
      <c r="L23" s="7">
        <v>11</v>
      </c>
      <c r="M23" s="7">
        <v>5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8"/>
      <c r="AF23" s="9"/>
      <c r="AG23" s="9"/>
      <c r="AH23" s="10">
        <f t="shared" si="2"/>
        <v>9</v>
      </c>
      <c r="AI23" s="11">
        <f t="shared" si="3"/>
        <v>78</v>
      </c>
      <c r="AJ23" s="11">
        <f t="shared" si="4"/>
        <v>6</v>
      </c>
      <c r="AK23" s="11">
        <f t="array" ref="AK23">SUMPRODUCT(IF(ISNUMBER($C$8:$AG$8),WEEKDAY($C$8:$AG$8,2)&gt;5)*(C23:AG23&gt;0))</f>
        <v>1</v>
      </c>
      <c r="AL23" s="11"/>
      <c r="AM23" s="11"/>
    </row>
    <row r="24" spans="1:39" x14ac:dyDescent="0.25">
      <c r="A24" s="1"/>
      <c r="B24" s="17" t="s">
        <v>23</v>
      </c>
      <c r="C24" s="7">
        <v>8</v>
      </c>
      <c r="D24" s="7">
        <v>10</v>
      </c>
      <c r="E24" s="7">
        <v>9</v>
      </c>
      <c r="F24" s="7">
        <v>6</v>
      </c>
      <c r="G24" s="7"/>
      <c r="H24" s="7">
        <v>10</v>
      </c>
      <c r="I24" s="7">
        <v>11</v>
      </c>
      <c r="J24" s="7">
        <v>8</v>
      </c>
      <c r="K24" s="7">
        <v>13</v>
      </c>
      <c r="L24" s="7">
        <v>9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8"/>
      <c r="AF24" s="9"/>
      <c r="AG24" s="9"/>
      <c r="AH24" s="10">
        <f t="shared" si="2"/>
        <v>9</v>
      </c>
      <c r="AI24" s="11">
        <f t="shared" si="3"/>
        <v>84</v>
      </c>
      <c r="AJ24" s="11">
        <f t="shared" si="4"/>
        <v>12</v>
      </c>
      <c r="AK24" s="11">
        <f t="array" ref="AK24">SUMPRODUCT(IF(ISNUMBER($C$8:$AG$8),WEEKDAY($C$8:$AG$8,2)&gt;5)*(C24:AG24&gt;0))</f>
        <v>1</v>
      </c>
      <c r="AL24" s="11"/>
      <c r="AM24" s="11"/>
    </row>
    <row r="25" spans="1:39" x14ac:dyDescent="0.25">
      <c r="A25" s="1"/>
      <c r="B25" s="13" t="s">
        <v>24</v>
      </c>
      <c r="C25" s="7">
        <v>8</v>
      </c>
      <c r="D25" s="7">
        <v>8</v>
      </c>
      <c r="E25" s="7">
        <v>8</v>
      </c>
      <c r="F25" s="7"/>
      <c r="G25" s="7"/>
      <c r="H25" s="7">
        <v>8</v>
      </c>
      <c r="I25" s="7">
        <v>8</v>
      </c>
      <c r="J25" s="7"/>
      <c r="K25" s="7">
        <v>8</v>
      </c>
      <c r="L25" s="7">
        <v>8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8"/>
      <c r="AF25" s="9"/>
      <c r="AG25" s="9"/>
      <c r="AH25" s="10">
        <f t="shared" si="2"/>
        <v>7</v>
      </c>
      <c r="AI25" s="11">
        <f t="shared" si="3"/>
        <v>56</v>
      </c>
      <c r="AJ25" s="11">
        <f t="shared" si="4"/>
        <v>0</v>
      </c>
      <c r="AK25" s="11">
        <f t="array" ref="AK25">SUMPRODUCT(IF(ISNUMBER($C$8:$AG$8),WEEKDAY($C$8:$AG$8,2)&gt;5)*(C25:AG25&gt;0))</f>
        <v>0</v>
      </c>
      <c r="AL25" s="11"/>
      <c r="AM25" s="11"/>
    </row>
    <row r="26" spans="1:39" x14ac:dyDescent="0.25">
      <c r="A26" s="1"/>
      <c r="B26" s="13" t="s">
        <v>74</v>
      </c>
      <c r="C26" s="7">
        <v>9</v>
      </c>
      <c r="D26" s="7">
        <v>10</v>
      </c>
      <c r="E26" s="7">
        <v>8</v>
      </c>
      <c r="F26" s="7">
        <v>6</v>
      </c>
      <c r="G26" s="7"/>
      <c r="H26" s="7">
        <v>10</v>
      </c>
      <c r="I26" s="7">
        <v>10</v>
      </c>
      <c r="J26" s="7">
        <v>8</v>
      </c>
      <c r="K26" s="7">
        <v>10</v>
      </c>
      <c r="L26" s="7">
        <v>9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8"/>
      <c r="AF26" s="9"/>
      <c r="AG26" s="9"/>
      <c r="AH26" s="10">
        <f t="shared" si="2"/>
        <v>9</v>
      </c>
      <c r="AI26" s="11">
        <f t="shared" si="3"/>
        <v>80</v>
      </c>
      <c r="AJ26" s="11">
        <f t="shared" si="4"/>
        <v>8</v>
      </c>
      <c r="AK26" s="11">
        <f t="array" ref="AK26">SUMPRODUCT(IF(ISNUMBER($C$8:$AG$8),WEEKDAY($C$8:$AG$8,2)&gt;5)*(C26:AG26&gt;0))</f>
        <v>1</v>
      </c>
      <c r="AL26" s="11"/>
      <c r="AM26" s="11"/>
    </row>
    <row r="27" spans="1:39" x14ac:dyDescent="0.25">
      <c r="A27" s="1"/>
      <c r="B27" s="13" t="s">
        <v>25</v>
      </c>
      <c r="C27" s="7">
        <v>9</v>
      </c>
      <c r="D27" s="7">
        <v>10</v>
      </c>
      <c r="E27" s="7">
        <v>8</v>
      </c>
      <c r="F27" s="7"/>
      <c r="G27" s="7"/>
      <c r="H27" s="7">
        <v>10</v>
      </c>
      <c r="I27" s="7">
        <v>10</v>
      </c>
      <c r="J27" s="7">
        <v>9</v>
      </c>
      <c r="K27" s="7">
        <v>12</v>
      </c>
      <c r="L27" s="7">
        <v>9</v>
      </c>
      <c r="M27" s="7">
        <v>5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8"/>
      <c r="AF27" s="9"/>
      <c r="AG27" s="9"/>
      <c r="AH27" s="10">
        <f t="shared" si="2"/>
        <v>9</v>
      </c>
      <c r="AI27" s="11">
        <f t="shared" si="3"/>
        <v>82</v>
      </c>
      <c r="AJ27" s="11">
        <f t="shared" si="4"/>
        <v>10</v>
      </c>
      <c r="AK27" s="11">
        <f t="array" ref="AK27">SUMPRODUCT(IF(ISNUMBER($C$8:$AG$8),WEEKDAY($C$8:$AG$8,2)&gt;5)*(C27:AG27&gt;0))</f>
        <v>1</v>
      </c>
      <c r="AL27" s="11"/>
      <c r="AM27" s="11"/>
    </row>
    <row r="28" spans="1:39" x14ac:dyDescent="0.25">
      <c r="A28" s="1"/>
      <c r="B28" s="13" t="s">
        <v>26</v>
      </c>
      <c r="C28" s="7">
        <v>8</v>
      </c>
      <c r="D28" s="7">
        <v>8</v>
      </c>
      <c r="E28" s="7">
        <v>8</v>
      </c>
      <c r="F28" s="7">
        <v>2</v>
      </c>
      <c r="G28" s="7"/>
      <c r="H28" s="7">
        <v>8</v>
      </c>
      <c r="I28" s="7">
        <v>8</v>
      </c>
      <c r="J28" s="7">
        <v>9</v>
      </c>
      <c r="K28" s="7">
        <v>8</v>
      </c>
      <c r="L28" s="7">
        <v>8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8"/>
      <c r="AF28" s="9"/>
      <c r="AG28" s="9"/>
      <c r="AH28" s="10">
        <f t="shared" si="2"/>
        <v>9</v>
      </c>
      <c r="AI28" s="11">
        <f t="shared" si="3"/>
        <v>67</v>
      </c>
      <c r="AJ28" s="11">
        <f t="shared" si="4"/>
        <v>-5</v>
      </c>
      <c r="AK28" s="11">
        <f t="array" ref="AK28">SUMPRODUCT(IF(ISNUMBER($C$8:$AG$8),WEEKDAY($C$8:$AG$8,2)&gt;5)*(C28:AG28&gt;0))</f>
        <v>1</v>
      </c>
      <c r="AL28" s="11"/>
      <c r="AM28" s="11"/>
    </row>
    <row r="29" spans="1:39" x14ac:dyDescent="0.25">
      <c r="A29" s="1"/>
      <c r="B29" s="13" t="s">
        <v>27</v>
      </c>
      <c r="C29" s="7">
        <v>8</v>
      </c>
      <c r="D29" s="7">
        <v>9</v>
      </c>
      <c r="E29" s="7">
        <v>8</v>
      </c>
      <c r="F29" s="7"/>
      <c r="G29" s="7"/>
      <c r="H29" s="7"/>
      <c r="I29" s="7">
        <v>10</v>
      </c>
      <c r="J29" s="7">
        <v>10</v>
      </c>
      <c r="K29" s="7"/>
      <c r="L29" s="7">
        <v>10</v>
      </c>
      <c r="M29" s="7">
        <v>5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8"/>
      <c r="AF29" s="9"/>
      <c r="AG29" s="9"/>
      <c r="AH29" s="10">
        <f t="shared" si="2"/>
        <v>7</v>
      </c>
      <c r="AI29" s="11">
        <f t="shared" si="3"/>
        <v>60</v>
      </c>
      <c r="AJ29" s="11">
        <f t="shared" si="4"/>
        <v>4</v>
      </c>
      <c r="AK29" s="11">
        <f t="array" ref="AK29">SUMPRODUCT(IF(ISNUMBER($C$8:$AG$8),WEEKDAY($C$8:$AG$8,2)&gt;5)*(C29:AG29&gt;0))</f>
        <v>1</v>
      </c>
      <c r="AL29" s="11"/>
      <c r="AM29" s="11"/>
    </row>
    <row r="30" spans="1:39" x14ac:dyDescent="0.25">
      <c r="A30" s="1"/>
      <c r="B30" s="13" t="s">
        <v>28</v>
      </c>
      <c r="C30" s="7">
        <v>8</v>
      </c>
      <c r="D30" s="7">
        <v>10</v>
      </c>
      <c r="E30" s="7">
        <v>9</v>
      </c>
      <c r="F30" s="7">
        <v>6</v>
      </c>
      <c r="G30" s="7"/>
      <c r="H30" s="7">
        <v>10</v>
      </c>
      <c r="I30" s="7">
        <v>11</v>
      </c>
      <c r="J30" s="7">
        <v>11</v>
      </c>
      <c r="K30" s="7">
        <v>14</v>
      </c>
      <c r="L30" s="7">
        <v>9</v>
      </c>
      <c r="M30" s="7">
        <v>5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8"/>
      <c r="AF30" s="9"/>
      <c r="AG30" s="9"/>
      <c r="AH30" s="10">
        <f t="shared" si="2"/>
        <v>10</v>
      </c>
      <c r="AI30" s="11">
        <f t="shared" si="3"/>
        <v>93</v>
      </c>
      <c r="AJ30" s="11">
        <f t="shared" si="4"/>
        <v>13</v>
      </c>
      <c r="AK30" s="11">
        <f t="array" ref="AK30">SUMPRODUCT(IF(ISNUMBER($C$8:$AG$8),WEEKDAY($C$8:$AG$8,2)&gt;5)*(C30:AG30&gt;0))</f>
        <v>2</v>
      </c>
      <c r="AL30" s="11"/>
      <c r="AM30" s="11"/>
    </row>
    <row r="31" spans="1:39" x14ac:dyDescent="0.25">
      <c r="A31" s="1"/>
      <c r="B31" s="13" t="s">
        <v>79</v>
      </c>
      <c r="C31" s="7">
        <v>8</v>
      </c>
      <c r="D31" s="7">
        <v>10</v>
      </c>
      <c r="E31" s="7">
        <v>9</v>
      </c>
      <c r="F31" s="7"/>
      <c r="G31" s="7"/>
      <c r="H31" s="7">
        <v>10</v>
      </c>
      <c r="I31" s="7">
        <v>8</v>
      </c>
      <c r="J31" s="7">
        <v>8</v>
      </c>
      <c r="K31" s="7">
        <v>14</v>
      </c>
      <c r="L31" s="7">
        <v>9</v>
      </c>
      <c r="M31" s="7">
        <v>5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8"/>
      <c r="AF31" s="9"/>
      <c r="AG31" s="9"/>
      <c r="AH31" s="10">
        <f t="shared" si="2"/>
        <v>9</v>
      </c>
      <c r="AI31" s="11">
        <f t="shared" si="3"/>
        <v>81</v>
      </c>
      <c r="AJ31" s="11">
        <f t="shared" si="4"/>
        <v>9</v>
      </c>
      <c r="AK31" s="11">
        <f t="array" ref="AK31">SUMPRODUCT(IF(ISNUMBER($C$8:$AG$8),WEEKDAY($C$8:$AG$8,2)&gt;5)*(C31:AG31&gt;0))</f>
        <v>1</v>
      </c>
      <c r="AL31" s="11"/>
      <c r="AM31" s="11"/>
    </row>
    <row r="32" spans="1:39" x14ac:dyDescent="0.25">
      <c r="A32" s="1"/>
      <c r="B32" s="13" t="s">
        <v>29</v>
      </c>
      <c r="C32" s="7">
        <v>8</v>
      </c>
      <c r="D32" s="7">
        <v>10</v>
      </c>
      <c r="E32" s="7">
        <v>9</v>
      </c>
      <c r="F32" s="7"/>
      <c r="G32" s="7"/>
      <c r="H32" s="7">
        <v>10</v>
      </c>
      <c r="I32" s="7">
        <v>9</v>
      </c>
      <c r="J32" s="7">
        <v>9</v>
      </c>
      <c r="K32" s="7">
        <v>14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8"/>
      <c r="AF32" s="9"/>
      <c r="AG32" s="9"/>
      <c r="AH32" s="10">
        <f t="shared" si="2"/>
        <v>7</v>
      </c>
      <c r="AI32" s="11">
        <f t="shared" si="3"/>
        <v>69</v>
      </c>
      <c r="AJ32" s="11">
        <f t="shared" si="4"/>
        <v>13</v>
      </c>
      <c r="AK32" s="11">
        <f t="array" ref="AK32">SUMPRODUCT(IF(ISNUMBER($C$8:$AG$8),WEEKDAY($C$8:$AG$8,2)&gt;5)*(C32:AG32&gt;0))</f>
        <v>0</v>
      </c>
      <c r="AL32" s="11"/>
      <c r="AM32" s="11"/>
    </row>
    <row r="33" spans="1:39" x14ac:dyDescent="0.25">
      <c r="A33" s="1"/>
      <c r="B33" s="13" t="s">
        <v>30</v>
      </c>
      <c r="C33" s="7">
        <v>8</v>
      </c>
      <c r="D33" s="7">
        <v>10</v>
      </c>
      <c r="E33" s="7">
        <v>9</v>
      </c>
      <c r="F33" s="7">
        <v>6</v>
      </c>
      <c r="G33" s="7"/>
      <c r="H33" s="7">
        <v>10</v>
      </c>
      <c r="I33" s="7">
        <v>11</v>
      </c>
      <c r="J33" s="7">
        <v>11</v>
      </c>
      <c r="K33" s="7">
        <v>14</v>
      </c>
      <c r="L33" s="7">
        <v>9</v>
      </c>
      <c r="M33" s="7">
        <v>5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8"/>
      <c r="AF33" s="9"/>
      <c r="AG33" s="9"/>
      <c r="AH33" s="10">
        <f t="shared" si="2"/>
        <v>10</v>
      </c>
      <c r="AI33" s="11">
        <f t="shared" si="3"/>
        <v>93</v>
      </c>
      <c r="AJ33" s="11">
        <f t="shared" si="4"/>
        <v>13</v>
      </c>
      <c r="AK33" s="11">
        <f t="array" ref="AK33">SUMPRODUCT(IF(ISNUMBER($C$8:$AG$8),WEEKDAY($C$8:$AG$8,2)&gt;5)*(C33:AG33&gt;0))</f>
        <v>2</v>
      </c>
      <c r="AL33" s="11"/>
      <c r="AM33" s="11"/>
    </row>
    <row r="34" spans="1:39" x14ac:dyDescent="0.25">
      <c r="B34" s="16" t="s">
        <v>80</v>
      </c>
      <c r="C34" s="7"/>
      <c r="D34" s="7"/>
      <c r="E34" s="7"/>
      <c r="F34" s="7"/>
      <c r="G34" s="7"/>
      <c r="H34" s="7">
        <v>10</v>
      </c>
      <c r="I34" s="7">
        <v>8</v>
      </c>
      <c r="J34" s="7"/>
      <c r="K34" s="7"/>
      <c r="L34" s="7"/>
      <c r="M34" s="7">
        <v>5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8"/>
      <c r="AF34" s="9"/>
      <c r="AG34" s="9"/>
      <c r="AH34" s="10">
        <f t="shared" ref="AH34:AH88" si="5">COUNT(C34:AG34)</f>
        <v>3</v>
      </c>
      <c r="AI34" s="11">
        <f t="shared" ref="AI34:AI88" si="6">SUM(C34:AG34)</f>
        <v>23</v>
      </c>
      <c r="AJ34" s="11">
        <f t="shared" ref="AJ34:AJ88" si="7">AI34-AH34*8</f>
        <v>-1</v>
      </c>
      <c r="AK34" s="11">
        <f t="array" ref="AK34">SUMPRODUCT(IF(ISNUMBER($C$8:$AG$8),WEEKDAY($C$8:$AG$8,2)&gt;5)*(C34:AG34&gt;0))</f>
        <v>1</v>
      </c>
      <c r="AL34" s="11"/>
      <c r="AM34" s="11"/>
    </row>
    <row r="35" spans="1:39" x14ac:dyDescent="0.25">
      <c r="B35" s="18" t="s">
        <v>81</v>
      </c>
      <c r="C35" s="7"/>
      <c r="D35" s="7"/>
      <c r="E35" s="7"/>
      <c r="F35" s="7"/>
      <c r="G35" s="7"/>
      <c r="H35" s="7"/>
      <c r="I35" s="7">
        <v>8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8"/>
      <c r="AF35" s="9"/>
      <c r="AG35" s="9"/>
      <c r="AH35" s="10">
        <f t="shared" si="5"/>
        <v>1</v>
      </c>
      <c r="AI35" s="11">
        <f t="shared" si="6"/>
        <v>8</v>
      </c>
      <c r="AJ35" s="11">
        <f t="shared" si="7"/>
        <v>0</v>
      </c>
      <c r="AK35" s="11">
        <f t="array" ref="AK35">SUMPRODUCT(IF(ISNUMBER($C$8:$AG$8),WEEKDAY($C$8:$AG$8,2)&gt;5)*(C35:AG35&gt;0))</f>
        <v>0</v>
      </c>
      <c r="AL35" s="11"/>
      <c r="AM35" s="11"/>
    </row>
    <row r="36" spans="1:39" x14ac:dyDescent="0.25">
      <c r="B36" s="1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8"/>
      <c r="AF36" s="9"/>
      <c r="AG36" s="9"/>
      <c r="AH36" s="10">
        <f t="shared" si="5"/>
        <v>0</v>
      </c>
      <c r="AI36" s="11">
        <f t="shared" si="6"/>
        <v>0</v>
      </c>
      <c r="AJ36" s="11">
        <f t="shared" si="7"/>
        <v>0</v>
      </c>
      <c r="AK36" s="11">
        <f t="array" ref="AK36">SUMPRODUCT(IF(ISNUMBER($C$8:$AG$8),WEEKDAY($C$8:$AG$8,2)&gt;5)*(C36:AG36&gt;0))</f>
        <v>0</v>
      </c>
      <c r="AL36" s="11"/>
      <c r="AM36" s="11"/>
    </row>
    <row r="37" spans="1:39" x14ac:dyDescent="0.25">
      <c r="B37" s="1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8"/>
      <c r="AF37" s="9"/>
      <c r="AG37" s="9"/>
      <c r="AH37" s="10">
        <f t="shared" si="5"/>
        <v>0</v>
      </c>
      <c r="AI37" s="11">
        <f t="shared" si="6"/>
        <v>0</v>
      </c>
      <c r="AJ37" s="11">
        <f t="shared" si="7"/>
        <v>0</v>
      </c>
      <c r="AK37" s="11">
        <f t="array" ref="AK37">SUMPRODUCT(IF(ISNUMBER($C$8:$AG$8),WEEKDAY($C$8:$AG$8,2)&gt;5)*(C37:AG37&gt;0))</f>
        <v>0</v>
      </c>
      <c r="AL37" s="11"/>
      <c r="AM37" s="11"/>
    </row>
    <row r="38" spans="1:39" x14ac:dyDescent="0.25">
      <c r="B38" s="1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8"/>
      <c r="AF38" s="9"/>
      <c r="AG38" s="9"/>
      <c r="AH38" s="10">
        <f t="shared" si="5"/>
        <v>0</v>
      </c>
      <c r="AI38" s="11">
        <f t="shared" si="6"/>
        <v>0</v>
      </c>
      <c r="AJ38" s="11">
        <f t="shared" si="7"/>
        <v>0</v>
      </c>
      <c r="AK38" s="11">
        <f t="array" ref="AK38">SUMPRODUCT(IF(ISNUMBER($C$8:$AG$8),WEEKDAY($C$8:$AG$8,2)&gt;5)*(C38:AG38&gt;0))</f>
        <v>0</v>
      </c>
      <c r="AL38" s="11"/>
      <c r="AM38" s="11"/>
    </row>
    <row r="39" spans="1:39" x14ac:dyDescent="0.25">
      <c r="B39" s="1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8"/>
      <c r="AF39" s="9"/>
      <c r="AG39" s="9"/>
      <c r="AH39" s="10">
        <f t="shared" si="5"/>
        <v>0</v>
      </c>
      <c r="AI39" s="11">
        <f t="shared" si="6"/>
        <v>0</v>
      </c>
      <c r="AJ39" s="11">
        <f t="shared" si="7"/>
        <v>0</v>
      </c>
      <c r="AK39" s="11">
        <f t="array" ref="AK39">SUMPRODUCT(IF(ISNUMBER($C$8:$AG$8),WEEKDAY($C$8:$AG$8,2)&gt;5)*(C39:AG39&gt;0))</f>
        <v>0</v>
      </c>
      <c r="AL39" s="11"/>
      <c r="AM39" s="11"/>
    </row>
    <row r="40" spans="1:39" x14ac:dyDescent="0.25">
      <c r="B40" s="1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8"/>
      <c r="AF40" s="9"/>
      <c r="AG40" s="9"/>
      <c r="AH40" s="10">
        <f t="shared" si="5"/>
        <v>0</v>
      </c>
      <c r="AI40" s="11">
        <f t="shared" si="6"/>
        <v>0</v>
      </c>
      <c r="AJ40" s="11">
        <f t="shared" si="7"/>
        <v>0</v>
      </c>
      <c r="AK40" s="11">
        <f t="array" ref="AK40">SUMPRODUCT(IF(ISNUMBER($C$8:$AG$8),WEEKDAY($C$8:$AG$8,2)&gt;5)*(C40:AG40&gt;0))</f>
        <v>0</v>
      </c>
      <c r="AL40" s="11"/>
      <c r="AM40" s="11"/>
    </row>
    <row r="41" spans="1:39" x14ac:dyDescent="0.25">
      <c r="B41" s="14" t="s">
        <v>31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8"/>
      <c r="AF41" s="9"/>
      <c r="AG41" s="9"/>
      <c r="AH41" s="10">
        <f t="shared" si="5"/>
        <v>0</v>
      </c>
      <c r="AI41" s="11">
        <f t="shared" si="6"/>
        <v>0</v>
      </c>
      <c r="AJ41" s="11">
        <f t="shared" si="7"/>
        <v>0</v>
      </c>
      <c r="AK41" s="11">
        <f t="array" ref="AK41">SUMPRODUCT(IF(ISNUMBER($C$8:$AG$8),WEEKDAY($C$8:$AG$8,2)&gt;5)*(C41:AG41&gt;0))</f>
        <v>0</v>
      </c>
      <c r="AL41" s="11"/>
      <c r="AM41" s="11"/>
    </row>
    <row r="42" spans="1:39" x14ac:dyDescent="0.25">
      <c r="B42" s="13" t="s">
        <v>6</v>
      </c>
      <c r="C42" s="7">
        <v>9</v>
      </c>
      <c r="D42" s="7">
        <v>9</v>
      </c>
      <c r="E42" s="7">
        <v>8</v>
      </c>
      <c r="F42" s="7"/>
      <c r="G42" s="7"/>
      <c r="H42" s="7">
        <v>9</v>
      </c>
      <c r="I42" s="7">
        <v>8</v>
      </c>
      <c r="J42" s="7">
        <v>11</v>
      </c>
      <c r="K42" s="7">
        <v>13</v>
      </c>
      <c r="L42" s="7">
        <v>9</v>
      </c>
      <c r="M42" s="7">
        <v>5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8"/>
      <c r="AF42" s="9"/>
      <c r="AG42" s="9"/>
      <c r="AH42" s="10">
        <f t="shared" si="5"/>
        <v>9</v>
      </c>
      <c r="AI42" s="11">
        <f t="shared" si="6"/>
        <v>81</v>
      </c>
      <c r="AJ42" s="11">
        <f t="shared" si="7"/>
        <v>9</v>
      </c>
      <c r="AK42" s="11">
        <f t="array" ref="AK42">SUMPRODUCT(IF(ISNUMBER($C$8:$AG$8),WEEKDAY($C$8:$AG$8,2)&gt;5)*(C42:AG42&gt;0))</f>
        <v>1</v>
      </c>
      <c r="AL42" s="11"/>
      <c r="AM42" s="11"/>
    </row>
    <row r="43" spans="1:39" x14ac:dyDescent="0.25">
      <c r="B43" s="13" t="s">
        <v>32</v>
      </c>
      <c r="C43" s="7">
        <v>9</v>
      </c>
      <c r="D43" s="7">
        <v>8</v>
      </c>
      <c r="E43" s="7">
        <v>8</v>
      </c>
      <c r="F43" s="7">
        <v>6</v>
      </c>
      <c r="G43" s="7"/>
      <c r="H43" s="7">
        <v>12</v>
      </c>
      <c r="I43" s="7">
        <v>10</v>
      </c>
      <c r="J43" s="7">
        <v>13</v>
      </c>
      <c r="K43" s="7">
        <v>14</v>
      </c>
      <c r="L43" s="7">
        <v>11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8"/>
      <c r="AF43" s="9"/>
      <c r="AG43" s="9"/>
      <c r="AH43" s="10">
        <f t="shared" si="5"/>
        <v>9</v>
      </c>
      <c r="AI43" s="11">
        <f t="shared" si="6"/>
        <v>91</v>
      </c>
      <c r="AJ43" s="11">
        <f t="shared" si="7"/>
        <v>19</v>
      </c>
      <c r="AK43" s="11">
        <f t="array" ref="AK43">SUMPRODUCT(IF(ISNUMBER($C$8:$AG$8),WEEKDAY($C$8:$AG$8,2)&gt;5)*(C43:AG43&gt;0))</f>
        <v>1</v>
      </c>
      <c r="AL43" s="11"/>
      <c r="AM43" s="11"/>
    </row>
    <row r="44" spans="1:39" x14ac:dyDescent="0.25">
      <c r="B44" s="13" t="s">
        <v>33</v>
      </c>
      <c r="C44" s="7">
        <v>9</v>
      </c>
      <c r="D44" s="7">
        <v>9</v>
      </c>
      <c r="E44" s="7">
        <v>8</v>
      </c>
      <c r="F44" s="7"/>
      <c r="G44" s="7"/>
      <c r="H44" s="7">
        <v>9</v>
      </c>
      <c r="I44" s="7">
        <v>9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8"/>
      <c r="AF44" s="9"/>
      <c r="AG44" s="9"/>
      <c r="AH44" s="10">
        <f t="shared" si="5"/>
        <v>5</v>
      </c>
      <c r="AI44" s="11">
        <f t="shared" si="6"/>
        <v>44</v>
      </c>
      <c r="AJ44" s="11">
        <f t="shared" si="7"/>
        <v>4</v>
      </c>
      <c r="AK44" s="11">
        <f t="array" ref="AK44">SUMPRODUCT(IF(ISNUMBER($C$8:$AG$8),WEEKDAY($C$8:$AG$8,2)&gt;5)*(C44:AG44&gt;0))</f>
        <v>0</v>
      </c>
      <c r="AL44" s="11"/>
      <c r="AM44" s="11"/>
    </row>
    <row r="45" spans="1:39" x14ac:dyDescent="0.25">
      <c r="B45" s="16" t="s">
        <v>34</v>
      </c>
      <c r="C45" s="7"/>
      <c r="D45" s="7"/>
      <c r="E45" s="7"/>
      <c r="F45" s="7"/>
      <c r="G45" s="7"/>
      <c r="H45" s="7"/>
      <c r="I45" s="7"/>
      <c r="J45" s="7">
        <v>12</v>
      </c>
      <c r="K45" s="7">
        <v>14</v>
      </c>
      <c r="L45" s="7">
        <v>10</v>
      </c>
      <c r="M45" s="7">
        <v>5</v>
      </c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8"/>
      <c r="AF45" s="9"/>
      <c r="AG45" s="9"/>
      <c r="AH45" s="10">
        <f t="shared" si="5"/>
        <v>4</v>
      </c>
      <c r="AI45" s="11">
        <f t="shared" si="6"/>
        <v>41</v>
      </c>
      <c r="AJ45" s="11">
        <f t="shared" si="7"/>
        <v>9</v>
      </c>
      <c r="AK45" s="11">
        <f t="array" ref="AK45">SUMPRODUCT(IF(ISNUMBER($C$8:$AG$8),WEEKDAY($C$8:$AG$8,2)&gt;5)*(C45:AG45&gt;0))</f>
        <v>1</v>
      </c>
      <c r="AL45" s="11"/>
      <c r="AM45" s="11"/>
    </row>
    <row r="46" spans="1:39" x14ac:dyDescent="0.25">
      <c r="B46" s="14" t="s">
        <v>35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8"/>
      <c r="AF46" s="9"/>
      <c r="AG46" s="9"/>
      <c r="AH46" s="10">
        <f t="shared" si="5"/>
        <v>0</v>
      </c>
      <c r="AI46" s="11">
        <f t="shared" si="6"/>
        <v>0</v>
      </c>
      <c r="AJ46" s="11">
        <f t="shared" si="7"/>
        <v>0</v>
      </c>
      <c r="AK46" s="11">
        <f t="array" ref="AK46">SUMPRODUCT(IF(ISNUMBER($C$8:$AG$8),WEEKDAY($C$8:$AG$8,2)&gt;5)*(C46:AG46&gt;0))</f>
        <v>0</v>
      </c>
      <c r="AL46" s="11"/>
      <c r="AM46" s="11"/>
    </row>
    <row r="47" spans="1:39" x14ac:dyDescent="0.25">
      <c r="B47" s="13" t="s">
        <v>36</v>
      </c>
      <c r="C47" s="7">
        <v>9</v>
      </c>
      <c r="D47" s="7">
        <v>8</v>
      </c>
      <c r="E47" s="7">
        <v>8</v>
      </c>
      <c r="F47" s="7"/>
      <c r="G47" s="7"/>
      <c r="H47" s="7">
        <v>8</v>
      </c>
      <c r="I47" s="7">
        <v>8</v>
      </c>
      <c r="J47" s="7">
        <v>8</v>
      </c>
      <c r="K47" s="7">
        <v>9</v>
      </c>
      <c r="L47" s="7">
        <v>8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8"/>
      <c r="AF47" s="9"/>
      <c r="AG47" s="9"/>
      <c r="AH47" s="10">
        <f t="shared" si="5"/>
        <v>8</v>
      </c>
      <c r="AI47" s="11">
        <f t="shared" si="6"/>
        <v>66</v>
      </c>
      <c r="AJ47" s="11">
        <f t="shared" si="7"/>
        <v>2</v>
      </c>
      <c r="AK47" s="11">
        <f t="array" ref="AK47">SUMPRODUCT(IF(ISNUMBER($C$8:$AG$8),WEEKDAY($C$8:$AG$8,2)&gt;5)*(C47:AG47&gt;0))</f>
        <v>0</v>
      </c>
      <c r="AL47" s="11"/>
      <c r="AM47" s="11"/>
    </row>
    <row r="48" spans="1:39" x14ac:dyDescent="0.25">
      <c r="B48" s="13" t="s">
        <v>37</v>
      </c>
      <c r="C48" s="7">
        <v>9</v>
      </c>
      <c r="D48" s="7">
        <v>10</v>
      </c>
      <c r="E48" s="7">
        <v>8</v>
      </c>
      <c r="F48" s="7">
        <v>6</v>
      </c>
      <c r="G48" s="7"/>
      <c r="H48" s="7">
        <v>11</v>
      </c>
      <c r="I48" s="7">
        <v>12</v>
      </c>
      <c r="J48" s="7">
        <v>11</v>
      </c>
      <c r="K48" s="7">
        <v>10</v>
      </c>
      <c r="L48" s="7">
        <v>8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8"/>
      <c r="AF48" s="9"/>
      <c r="AG48" s="9"/>
      <c r="AH48" s="10">
        <f t="shared" si="5"/>
        <v>9</v>
      </c>
      <c r="AI48" s="11">
        <f t="shared" si="6"/>
        <v>85</v>
      </c>
      <c r="AJ48" s="11">
        <f t="shared" si="7"/>
        <v>13</v>
      </c>
      <c r="AK48" s="11">
        <f t="array" ref="AK48">SUMPRODUCT(IF(ISNUMBER($C$8:$AG$8),WEEKDAY($C$8:$AG$8,2)&gt;5)*(C48:AG48&gt;0))</f>
        <v>1</v>
      </c>
      <c r="AL48" s="11"/>
      <c r="AM48" s="11"/>
    </row>
    <row r="49" spans="2:39" x14ac:dyDescent="0.25">
      <c r="B49" s="13" t="s">
        <v>38</v>
      </c>
      <c r="C49" s="7">
        <v>8</v>
      </c>
      <c r="D49" s="7">
        <v>8</v>
      </c>
      <c r="E49" s="7">
        <v>8</v>
      </c>
      <c r="F49" s="7"/>
      <c r="G49" s="7"/>
      <c r="H49" s="7">
        <v>8</v>
      </c>
      <c r="I49" s="7">
        <v>6</v>
      </c>
      <c r="J49" s="7">
        <v>8</v>
      </c>
      <c r="K49" s="7">
        <v>8</v>
      </c>
      <c r="L49" s="7">
        <v>8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8"/>
      <c r="AF49" s="9"/>
      <c r="AG49" s="9"/>
      <c r="AH49" s="10">
        <f t="shared" si="5"/>
        <v>8</v>
      </c>
      <c r="AI49" s="11">
        <f t="shared" si="6"/>
        <v>62</v>
      </c>
      <c r="AJ49" s="11">
        <f t="shared" si="7"/>
        <v>-2</v>
      </c>
      <c r="AK49" s="11">
        <f t="array" ref="AK49">SUMPRODUCT(IF(ISNUMBER($C$8:$AG$8),WEEKDAY($C$8:$AG$8,2)&gt;5)*(C49:AG49&gt;0))</f>
        <v>0</v>
      </c>
      <c r="AL49" s="11"/>
      <c r="AM49" s="11"/>
    </row>
    <row r="50" spans="2:39" x14ac:dyDescent="0.25">
      <c r="B50" s="13" t="s">
        <v>39</v>
      </c>
      <c r="C50" s="7">
        <v>8</v>
      </c>
      <c r="D50" s="7">
        <v>8</v>
      </c>
      <c r="E50" s="7">
        <v>8</v>
      </c>
      <c r="F50" s="7">
        <v>4</v>
      </c>
      <c r="G50" s="7"/>
      <c r="H50" s="7"/>
      <c r="I50" s="7">
        <v>8</v>
      </c>
      <c r="J50" s="7">
        <v>8</v>
      </c>
      <c r="K50" s="7">
        <v>8</v>
      </c>
      <c r="L50" s="7">
        <v>8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8"/>
      <c r="AF50" s="9"/>
      <c r="AG50" s="9"/>
      <c r="AH50" s="10">
        <f t="shared" si="5"/>
        <v>8</v>
      </c>
      <c r="AI50" s="11">
        <f t="shared" si="6"/>
        <v>60</v>
      </c>
      <c r="AJ50" s="11">
        <f t="shared" si="7"/>
        <v>-4</v>
      </c>
      <c r="AK50" s="11">
        <f t="array" ref="AK50">SUMPRODUCT(IF(ISNUMBER($C$8:$AG$8),WEEKDAY($C$8:$AG$8,2)&gt;5)*(C50:AG50&gt;0))</f>
        <v>1</v>
      </c>
      <c r="AL50" s="11"/>
      <c r="AM50" s="11"/>
    </row>
    <row r="51" spans="2:39" x14ac:dyDescent="0.25">
      <c r="B51" s="13" t="s">
        <v>40</v>
      </c>
      <c r="C51" s="7">
        <v>8</v>
      </c>
      <c r="D51" s="7">
        <v>8</v>
      </c>
      <c r="E51" s="7">
        <v>8</v>
      </c>
      <c r="F51" s="7"/>
      <c r="G51" s="7"/>
      <c r="H51" s="7">
        <v>10</v>
      </c>
      <c r="I51" s="7">
        <v>8</v>
      </c>
      <c r="J51" s="7">
        <v>8</v>
      </c>
      <c r="K51" s="7">
        <v>9</v>
      </c>
      <c r="L51" s="7">
        <v>8</v>
      </c>
      <c r="M51" s="7">
        <v>5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8"/>
      <c r="AF51" s="9"/>
      <c r="AG51" s="9"/>
      <c r="AH51" s="10">
        <f t="shared" si="5"/>
        <v>9</v>
      </c>
      <c r="AI51" s="11">
        <f t="shared" si="6"/>
        <v>72</v>
      </c>
      <c r="AJ51" s="11">
        <f t="shared" si="7"/>
        <v>0</v>
      </c>
      <c r="AK51" s="11">
        <f t="array" ref="AK51">SUMPRODUCT(IF(ISNUMBER($C$8:$AG$8),WEEKDAY($C$8:$AG$8,2)&gt;5)*(C51:AG51&gt;0))</f>
        <v>1</v>
      </c>
      <c r="AL51" s="11"/>
      <c r="AM51" s="11"/>
    </row>
    <row r="52" spans="2:39" x14ac:dyDescent="0.25">
      <c r="B52" s="13" t="s">
        <v>41</v>
      </c>
      <c r="C52" s="7">
        <v>8</v>
      </c>
      <c r="D52" s="7">
        <v>8</v>
      </c>
      <c r="E52" s="7">
        <v>8</v>
      </c>
      <c r="F52" s="7"/>
      <c r="G52" s="7"/>
      <c r="H52" s="7">
        <v>10</v>
      </c>
      <c r="I52" s="7">
        <v>8</v>
      </c>
      <c r="J52" s="7">
        <v>8</v>
      </c>
      <c r="K52" s="7">
        <v>9</v>
      </c>
      <c r="L52" s="7">
        <v>8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8"/>
      <c r="AF52" s="9"/>
      <c r="AG52" s="9"/>
      <c r="AH52" s="10">
        <f t="shared" si="5"/>
        <v>8</v>
      </c>
      <c r="AI52" s="11">
        <f t="shared" si="6"/>
        <v>67</v>
      </c>
      <c r="AJ52" s="11">
        <f t="shared" si="7"/>
        <v>3</v>
      </c>
      <c r="AK52" s="11">
        <f t="array" ref="AK52">SUMPRODUCT(IF(ISNUMBER($C$8:$AG$8),WEEKDAY($C$8:$AG$8,2)&gt;5)*(C52:AG52&gt;0))</f>
        <v>0</v>
      </c>
      <c r="AL52" s="11"/>
      <c r="AM52" s="11"/>
    </row>
    <row r="53" spans="2:39" x14ac:dyDescent="0.25">
      <c r="B53" s="13" t="s">
        <v>42</v>
      </c>
      <c r="C53" s="7">
        <v>8</v>
      </c>
      <c r="D53" s="7">
        <v>9</v>
      </c>
      <c r="E53" s="7">
        <v>8</v>
      </c>
      <c r="F53" s="7"/>
      <c r="G53" s="7"/>
      <c r="H53" s="7">
        <v>10</v>
      </c>
      <c r="I53" s="7">
        <v>8</v>
      </c>
      <c r="J53" s="7">
        <v>8</v>
      </c>
      <c r="K53" s="7">
        <v>9</v>
      </c>
      <c r="L53" s="7">
        <v>8</v>
      </c>
      <c r="M53" s="7">
        <v>5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8"/>
      <c r="AF53" s="9"/>
      <c r="AG53" s="9"/>
      <c r="AH53" s="10">
        <f t="shared" si="5"/>
        <v>9</v>
      </c>
      <c r="AI53" s="11">
        <f t="shared" si="6"/>
        <v>73</v>
      </c>
      <c r="AJ53" s="11">
        <f t="shared" si="7"/>
        <v>1</v>
      </c>
      <c r="AK53" s="11">
        <f t="array" ref="AK53">SUMPRODUCT(IF(ISNUMBER($C$8:$AG$8),WEEKDAY($C$8:$AG$8,2)&gt;5)*(C53:AG53&gt;0))</f>
        <v>1</v>
      </c>
      <c r="AL53" s="11"/>
      <c r="AM53" s="11"/>
    </row>
    <row r="54" spans="2:39" x14ac:dyDescent="0.25">
      <c r="B54" s="13" t="s">
        <v>43</v>
      </c>
      <c r="C54" s="7">
        <v>8</v>
      </c>
      <c r="D54" s="7">
        <v>8</v>
      </c>
      <c r="E54" s="7">
        <v>8</v>
      </c>
      <c r="F54" s="7"/>
      <c r="G54" s="7"/>
      <c r="H54" s="7">
        <v>10</v>
      </c>
      <c r="I54" s="7">
        <v>8</v>
      </c>
      <c r="J54" s="7">
        <v>8</v>
      </c>
      <c r="K54" s="7">
        <v>9</v>
      </c>
      <c r="L54" s="7">
        <v>8</v>
      </c>
      <c r="M54" s="7">
        <v>5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8"/>
      <c r="AF54" s="9"/>
      <c r="AG54" s="9"/>
      <c r="AH54" s="10">
        <f t="shared" si="5"/>
        <v>9</v>
      </c>
      <c r="AI54" s="11">
        <f t="shared" si="6"/>
        <v>72</v>
      </c>
      <c r="AJ54" s="11">
        <f t="shared" si="7"/>
        <v>0</v>
      </c>
      <c r="AK54" s="11">
        <f t="array" ref="AK54">SUMPRODUCT(IF(ISNUMBER($C$8:$AG$8),WEEKDAY($C$8:$AG$8,2)&gt;5)*(C54:AG54&gt;0))</f>
        <v>1</v>
      </c>
      <c r="AL54" s="11"/>
      <c r="AM54" s="11"/>
    </row>
    <row r="55" spans="2:39" x14ac:dyDescent="0.25">
      <c r="B55" s="13" t="s">
        <v>44</v>
      </c>
      <c r="C55" s="7">
        <v>8</v>
      </c>
      <c r="D55" s="7">
        <v>8</v>
      </c>
      <c r="E55" s="7">
        <v>8</v>
      </c>
      <c r="F55" s="7"/>
      <c r="G55" s="7"/>
      <c r="H55" s="7">
        <v>8</v>
      </c>
      <c r="I55" s="7">
        <v>8</v>
      </c>
      <c r="J55" s="7">
        <v>8</v>
      </c>
      <c r="K55" s="7">
        <v>8</v>
      </c>
      <c r="L55" s="7">
        <v>6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8"/>
      <c r="AF55" s="9"/>
      <c r="AG55" s="9"/>
      <c r="AH55" s="10">
        <f t="shared" si="5"/>
        <v>8</v>
      </c>
      <c r="AI55" s="11">
        <f t="shared" si="6"/>
        <v>62</v>
      </c>
      <c r="AJ55" s="11">
        <f t="shared" si="7"/>
        <v>-2</v>
      </c>
      <c r="AK55" s="11">
        <f t="array" ref="AK55">SUMPRODUCT(IF(ISNUMBER($C$8:$AG$8),WEEKDAY($C$8:$AG$8,2)&gt;5)*(C55:AG55&gt;0))</f>
        <v>0</v>
      </c>
      <c r="AL55" s="11"/>
      <c r="AM55" s="11"/>
    </row>
    <row r="56" spans="2:39" x14ac:dyDescent="0.25">
      <c r="B56" s="13" t="s">
        <v>73</v>
      </c>
      <c r="C56" s="7"/>
      <c r="D56" s="7">
        <v>8</v>
      </c>
      <c r="E56" s="7">
        <v>8</v>
      </c>
      <c r="F56" s="7">
        <v>5</v>
      </c>
      <c r="G56" s="7"/>
      <c r="H56" s="7">
        <v>10</v>
      </c>
      <c r="I56" s="7">
        <v>8</v>
      </c>
      <c r="J56" s="7">
        <v>8</v>
      </c>
      <c r="K56" s="7">
        <v>9</v>
      </c>
      <c r="L56" s="7">
        <v>8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8"/>
      <c r="AF56" s="9"/>
      <c r="AG56" s="9"/>
      <c r="AH56" s="10">
        <f t="shared" si="5"/>
        <v>8</v>
      </c>
      <c r="AI56" s="11">
        <f t="shared" si="6"/>
        <v>64</v>
      </c>
      <c r="AJ56" s="11">
        <f t="shared" si="7"/>
        <v>0</v>
      </c>
      <c r="AK56" s="11">
        <f t="array" ref="AK56">SUMPRODUCT(IF(ISNUMBER($C$8:$AG$8),WEEKDAY($C$8:$AG$8,2)&gt;5)*(C56:AG56&gt;0))</f>
        <v>1</v>
      </c>
      <c r="AL56" s="11"/>
      <c r="AM56" s="11"/>
    </row>
    <row r="57" spans="2:39" x14ac:dyDescent="0.25">
      <c r="B57" s="13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8"/>
      <c r="AF57" s="9"/>
      <c r="AG57" s="9"/>
      <c r="AH57" s="10">
        <f t="shared" si="5"/>
        <v>0</v>
      </c>
      <c r="AI57" s="11">
        <f t="shared" si="6"/>
        <v>0</v>
      </c>
      <c r="AJ57" s="11">
        <f t="shared" si="7"/>
        <v>0</v>
      </c>
      <c r="AK57" s="11">
        <f t="array" ref="AK57">SUMPRODUCT(IF(ISNUMBER($C$8:$AG$8),WEEKDAY($C$8:$AG$8,2)&gt;5)*(C57:AG57&gt;0))</f>
        <v>0</v>
      </c>
      <c r="AL57" s="11"/>
      <c r="AM57" s="11"/>
    </row>
    <row r="58" spans="2:39" x14ac:dyDescent="0.25">
      <c r="B58" s="14" t="s">
        <v>45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8"/>
      <c r="AF58" s="9"/>
      <c r="AG58" s="9"/>
      <c r="AH58" s="10">
        <f t="shared" si="5"/>
        <v>0</v>
      </c>
      <c r="AI58" s="11">
        <f t="shared" si="6"/>
        <v>0</v>
      </c>
      <c r="AJ58" s="11">
        <f t="shared" si="7"/>
        <v>0</v>
      </c>
      <c r="AK58" s="11">
        <f t="array" ref="AK58">SUMPRODUCT(IF(ISNUMBER($C$8:$AG$8),WEEKDAY($C$8:$AG$8,2)&gt;5)*(C58:AG58&gt;0))</f>
        <v>0</v>
      </c>
      <c r="AL58" s="11"/>
      <c r="AM58" s="11"/>
    </row>
    <row r="59" spans="2:39" x14ac:dyDescent="0.25">
      <c r="B59" s="13" t="s">
        <v>46</v>
      </c>
      <c r="C59" s="7">
        <v>9</v>
      </c>
      <c r="D59" s="7">
        <v>11</v>
      </c>
      <c r="E59" s="7">
        <v>10</v>
      </c>
      <c r="F59" s="7"/>
      <c r="G59" s="7"/>
      <c r="H59" s="7">
        <v>9</v>
      </c>
      <c r="I59" s="7">
        <v>12</v>
      </c>
      <c r="J59" s="7">
        <v>8</v>
      </c>
      <c r="K59" s="7">
        <v>8</v>
      </c>
      <c r="L59" s="7"/>
      <c r="M59" s="7">
        <v>8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8"/>
      <c r="AF59" s="9"/>
      <c r="AG59" s="9"/>
      <c r="AH59" s="10">
        <f t="shared" si="5"/>
        <v>8</v>
      </c>
      <c r="AI59" s="11">
        <f t="shared" si="6"/>
        <v>75</v>
      </c>
      <c r="AJ59" s="11">
        <f t="shared" si="7"/>
        <v>11</v>
      </c>
      <c r="AK59" s="11">
        <f t="array" ref="AK59">SUMPRODUCT(IF(ISNUMBER($C$8:$AG$8),WEEKDAY($C$8:$AG$8,2)&gt;5)*(C59:AG59&gt;0))</f>
        <v>1</v>
      </c>
      <c r="AL59" s="11"/>
      <c r="AM59" s="11"/>
    </row>
    <row r="60" spans="2:39" x14ac:dyDescent="0.25">
      <c r="B60" s="16" t="s">
        <v>47</v>
      </c>
      <c r="C60" s="7">
        <v>13</v>
      </c>
      <c r="D60" s="7">
        <v>13</v>
      </c>
      <c r="E60" s="7">
        <v>10</v>
      </c>
      <c r="F60" s="7"/>
      <c r="G60" s="7"/>
      <c r="H60" s="7">
        <v>13</v>
      </c>
      <c r="I60" s="7">
        <v>12</v>
      </c>
      <c r="J60" s="7">
        <v>12</v>
      </c>
      <c r="K60" s="7">
        <v>16</v>
      </c>
      <c r="L60" s="7">
        <v>11</v>
      </c>
      <c r="M60" s="7">
        <v>7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8"/>
      <c r="AF60" s="9"/>
      <c r="AG60" s="9"/>
      <c r="AH60" s="10">
        <f t="shared" si="5"/>
        <v>9</v>
      </c>
      <c r="AI60" s="11">
        <f t="shared" si="6"/>
        <v>107</v>
      </c>
      <c r="AJ60" s="11">
        <f t="shared" si="7"/>
        <v>35</v>
      </c>
      <c r="AK60" s="11">
        <f t="array" ref="AK60">SUMPRODUCT(IF(ISNUMBER($C$8:$AG$8),WEEKDAY($C$8:$AG$8,2)&gt;5)*(C60:AG60&gt;0))</f>
        <v>1</v>
      </c>
      <c r="AL60" s="11"/>
      <c r="AM60" s="11"/>
    </row>
    <row r="61" spans="2:39" x14ac:dyDescent="0.25">
      <c r="B61" s="16" t="s">
        <v>48</v>
      </c>
      <c r="C61" s="7">
        <v>10</v>
      </c>
      <c r="D61" s="7">
        <v>13</v>
      </c>
      <c r="E61" s="7">
        <v>12</v>
      </c>
      <c r="F61" s="7">
        <v>10</v>
      </c>
      <c r="G61" s="7"/>
      <c r="H61" s="7">
        <v>14</v>
      </c>
      <c r="I61" s="7">
        <v>14</v>
      </c>
      <c r="J61" s="7">
        <v>15</v>
      </c>
      <c r="K61" s="7">
        <v>16</v>
      </c>
      <c r="L61" s="7">
        <v>13</v>
      </c>
      <c r="M61" s="7">
        <v>8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8"/>
      <c r="AF61" s="9"/>
      <c r="AG61" s="9"/>
      <c r="AH61" s="10">
        <f t="shared" si="5"/>
        <v>10</v>
      </c>
      <c r="AI61" s="11">
        <f t="shared" si="6"/>
        <v>125</v>
      </c>
      <c r="AJ61" s="11">
        <f t="shared" si="7"/>
        <v>45</v>
      </c>
      <c r="AK61" s="11">
        <f t="array" ref="AK61">SUMPRODUCT(IF(ISNUMBER($C$8:$AG$8),WEEKDAY($C$8:$AG$8,2)&gt;5)*(C61:AG61&gt;0))</f>
        <v>2</v>
      </c>
      <c r="AL61" s="11"/>
      <c r="AM61" s="11"/>
    </row>
    <row r="62" spans="2:39" x14ac:dyDescent="0.25">
      <c r="B62" s="13" t="s">
        <v>78</v>
      </c>
      <c r="C62" s="7">
        <v>16</v>
      </c>
      <c r="D62" s="7">
        <v>12</v>
      </c>
      <c r="E62" s="7"/>
      <c r="F62" s="7">
        <v>7</v>
      </c>
      <c r="G62" s="7"/>
      <c r="H62" s="7">
        <v>14</v>
      </c>
      <c r="I62" s="7">
        <v>12</v>
      </c>
      <c r="J62" s="7">
        <v>14</v>
      </c>
      <c r="K62" s="7">
        <v>17</v>
      </c>
      <c r="L62" s="7">
        <v>11</v>
      </c>
      <c r="M62" s="7">
        <v>7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8"/>
      <c r="AF62" s="9"/>
      <c r="AG62" s="9"/>
      <c r="AH62" s="10">
        <f t="shared" si="5"/>
        <v>9</v>
      </c>
      <c r="AI62" s="11">
        <f t="shared" si="6"/>
        <v>110</v>
      </c>
      <c r="AJ62" s="11">
        <f t="shared" si="7"/>
        <v>38</v>
      </c>
      <c r="AK62" s="11">
        <f t="array" ref="AK62">SUMPRODUCT(IF(ISNUMBER($C$8:$AG$8),WEEKDAY($C$8:$AG$8,2)&gt;5)*(C62:AG62&gt;0))</f>
        <v>2</v>
      </c>
      <c r="AL62" s="11"/>
      <c r="AM62" s="11"/>
    </row>
    <row r="63" spans="2:39" x14ac:dyDescent="0.25">
      <c r="B63" s="16" t="s">
        <v>77</v>
      </c>
      <c r="C63" s="7">
        <v>13</v>
      </c>
      <c r="D63" s="7">
        <v>14</v>
      </c>
      <c r="E63" s="7">
        <v>10</v>
      </c>
      <c r="F63" s="7"/>
      <c r="G63" s="7"/>
      <c r="H63" s="7"/>
      <c r="I63" s="7">
        <v>12</v>
      </c>
      <c r="J63" s="7">
        <v>14</v>
      </c>
      <c r="K63" s="7">
        <v>14</v>
      </c>
      <c r="L63" s="7">
        <v>11</v>
      </c>
      <c r="M63" s="7">
        <v>8</v>
      </c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8"/>
      <c r="AF63" s="9"/>
      <c r="AG63" s="9"/>
      <c r="AH63" s="10">
        <f t="shared" si="5"/>
        <v>8</v>
      </c>
      <c r="AI63" s="11">
        <f t="shared" si="6"/>
        <v>96</v>
      </c>
      <c r="AJ63" s="11">
        <f t="shared" si="7"/>
        <v>32</v>
      </c>
      <c r="AK63" s="11">
        <f t="array" ref="AK63">SUMPRODUCT(IF(ISNUMBER($C$8:$AG$8),WEEKDAY($C$8:$AG$8,2)&gt;5)*(C63:AG63&gt;0))</f>
        <v>1</v>
      </c>
      <c r="AL63" s="11"/>
      <c r="AM63" s="11"/>
    </row>
    <row r="64" spans="2:39" x14ac:dyDescent="0.25">
      <c r="B64" s="13" t="s">
        <v>49</v>
      </c>
      <c r="C64" s="7"/>
      <c r="D64" s="7">
        <v>8</v>
      </c>
      <c r="E64" s="7">
        <v>10</v>
      </c>
      <c r="F64" s="7">
        <v>5</v>
      </c>
      <c r="G64" s="7"/>
      <c r="H64" s="7">
        <v>12</v>
      </c>
      <c r="I64" s="7">
        <v>12</v>
      </c>
      <c r="J64" s="7">
        <v>13</v>
      </c>
      <c r="K64" s="7">
        <v>8</v>
      </c>
      <c r="L64" s="7">
        <v>11</v>
      </c>
      <c r="M64" s="7">
        <v>7</v>
      </c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8"/>
      <c r="AF64" s="9"/>
      <c r="AG64" s="9"/>
      <c r="AH64" s="10">
        <f t="shared" si="5"/>
        <v>9</v>
      </c>
      <c r="AI64" s="11">
        <f t="shared" si="6"/>
        <v>86</v>
      </c>
      <c r="AJ64" s="11">
        <f t="shared" si="7"/>
        <v>14</v>
      </c>
      <c r="AK64" s="11">
        <f t="array" ref="AK64">SUMPRODUCT(IF(ISNUMBER($C$8:$AG$8),WEEKDAY($C$8:$AG$8,2)&gt;5)*(C64:AG64&gt;0))</f>
        <v>2</v>
      </c>
      <c r="AL64" s="11"/>
      <c r="AM64" s="11"/>
    </row>
    <row r="65" spans="2:39" x14ac:dyDescent="0.25">
      <c r="B65" s="13" t="s">
        <v>50</v>
      </c>
      <c r="C65" s="7">
        <v>9</v>
      </c>
      <c r="D65" s="7">
        <v>9</v>
      </c>
      <c r="E65" s="7">
        <v>9</v>
      </c>
      <c r="F65" s="7">
        <v>5</v>
      </c>
      <c r="G65" s="7"/>
      <c r="H65" s="7">
        <v>10</v>
      </c>
      <c r="I65" s="7">
        <v>10</v>
      </c>
      <c r="J65" s="7">
        <v>10</v>
      </c>
      <c r="K65" s="7">
        <v>10</v>
      </c>
      <c r="L65" s="7">
        <v>10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8"/>
      <c r="AF65" s="9"/>
      <c r="AG65" s="9"/>
      <c r="AH65" s="10">
        <f t="shared" si="5"/>
        <v>9</v>
      </c>
      <c r="AI65" s="11">
        <f t="shared" si="6"/>
        <v>82</v>
      </c>
      <c r="AJ65" s="11">
        <f t="shared" si="7"/>
        <v>10</v>
      </c>
      <c r="AK65" s="11">
        <f t="array" ref="AK65">SUMPRODUCT(IF(ISNUMBER($C$8:$AG$8),WEEKDAY($C$8:$AG$8,2)&gt;5)*(C65:AG65&gt;0))</f>
        <v>1</v>
      </c>
      <c r="AL65" s="11"/>
      <c r="AM65" s="11"/>
    </row>
    <row r="66" spans="2:39" x14ac:dyDescent="0.25">
      <c r="B66" s="16" t="s">
        <v>51</v>
      </c>
      <c r="C66" s="7">
        <v>9</v>
      </c>
      <c r="D66" s="7">
        <v>10</v>
      </c>
      <c r="E66" s="7">
        <v>10</v>
      </c>
      <c r="F66" s="7">
        <v>6</v>
      </c>
      <c r="G66" s="7"/>
      <c r="H66" s="7">
        <v>14</v>
      </c>
      <c r="I66" s="7">
        <v>12</v>
      </c>
      <c r="J66" s="7">
        <v>13</v>
      </c>
      <c r="K66" s="7">
        <v>17</v>
      </c>
      <c r="L66" s="7">
        <v>10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8"/>
      <c r="AF66" s="9"/>
      <c r="AG66" s="9"/>
      <c r="AH66" s="10">
        <f t="shared" si="5"/>
        <v>9</v>
      </c>
      <c r="AI66" s="11">
        <f t="shared" si="6"/>
        <v>101</v>
      </c>
      <c r="AJ66" s="11">
        <f t="shared" si="7"/>
        <v>29</v>
      </c>
      <c r="AK66" s="11">
        <f t="array" ref="AK66">SUMPRODUCT(IF(ISNUMBER($C$8:$AG$8),WEEKDAY($C$8:$AG$8,2)&gt;5)*(C66:AG66&gt;0))</f>
        <v>1</v>
      </c>
      <c r="AL66" s="11"/>
      <c r="AM66" s="11"/>
    </row>
    <row r="67" spans="2:39" x14ac:dyDescent="0.25">
      <c r="B67" s="13" t="s">
        <v>52</v>
      </c>
      <c r="C67" s="7">
        <v>13</v>
      </c>
      <c r="D67" s="7">
        <v>14</v>
      </c>
      <c r="E67" s="7">
        <v>12</v>
      </c>
      <c r="F67" s="7">
        <v>10</v>
      </c>
      <c r="G67" s="7"/>
      <c r="H67" s="7">
        <v>14</v>
      </c>
      <c r="I67" s="7">
        <v>14</v>
      </c>
      <c r="J67" s="7">
        <v>14</v>
      </c>
      <c r="K67" s="7">
        <v>17</v>
      </c>
      <c r="L67" s="7">
        <v>11</v>
      </c>
      <c r="M67" s="7">
        <v>8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8"/>
      <c r="AF67" s="9"/>
      <c r="AG67" s="9"/>
      <c r="AH67" s="10">
        <f t="shared" si="5"/>
        <v>10</v>
      </c>
      <c r="AI67" s="11">
        <f t="shared" si="6"/>
        <v>127</v>
      </c>
      <c r="AJ67" s="11">
        <f t="shared" si="7"/>
        <v>47</v>
      </c>
      <c r="AK67" s="11">
        <f t="array" ref="AK67">SUMPRODUCT(IF(ISNUMBER($C$8:$AG$8),WEEKDAY($C$8:$AG$8,2)&gt;5)*(C67:AG67&gt;0))</f>
        <v>2</v>
      </c>
      <c r="AL67" s="11"/>
      <c r="AM67" s="11"/>
    </row>
    <row r="68" spans="2:39" x14ac:dyDescent="0.25">
      <c r="B68" s="16" t="s">
        <v>53</v>
      </c>
      <c r="C68" s="7">
        <v>9</v>
      </c>
      <c r="D68" s="7">
        <v>10</v>
      </c>
      <c r="E68" s="7">
        <v>9</v>
      </c>
      <c r="F68" s="7">
        <v>6</v>
      </c>
      <c r="G68" s="7"/>
      <c r="H68" s="7">
        <v>14</v>
      </c>
      <c r="I68" s="7">
        <v>8</v>
      </c>
      <c r="J68" s="7">
        <v>14</v>
      </c>
      <c r="K68" s="7">
        <v>17</v>
      </c>
      <c r="L68" s="7">
        <v>8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8"/>
      <c r="AF68" s="9"/>
      <c r="AG68" s="9"/>
      <c r="AH68" s="10">
        <f t="shared" si="5"/>
        <v>9</v>
      </c>
      <c r="AI68" s="11">
        <f t="shared" si="6"/>
        <v>95</v>
      </c>
      <c r="AJ68" s="11">
        <f t="shared" si="7"/>
        <v>23</v>
      </c>
      <c r="AK68" s="11">
        <f t="array" ref="AK68">SUMPRODUCT(IF(ISNUMBER($C$8:$AG$8),WEEKDAY($C$8:$AG$8,2)&gt;5)*(C68:AG68&gt;0))</f>
        <v>1</v>
      </c>
      <c r="AL68" s="11"/>
      <c r="AM68" s="11"/>
    </row>
    <row r="69" spans="2:39" x14ac:dyDescent="0.25">
      <c r="B69" s="16" t="s">
        <v>54</v>
      </c>
      <c r="C69" s="7">
        <v>9</v>
      </c>
      <c r="D69" s="7">
        <v>10</v>
      </c>
      <c r="E69" s="7">
        <v>10</v>
      </c>
      <c r="F69" s="7">
        <v>6</v>
      </c>
      <c r="G69" s="7"/>
      <c r="H69" s="7">
        <v>13</v>
      </c>
      <c r="I69" s="7">
        <v>14</v>
      </c>
      <c r="J69" s="7">
        <v>13</v>
      </c>
      <c r="K69" s="7">
        <v>16</v>
      </c>
      <c r="L69" s="7">
        <v>11</v>
      </c>
      <c r="M69" s="7">
        <v>7</v>
      </c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8"/>
      <c r="AF69" s="9"/>
      <c r="AG69" s="9"/>
      <c r="AH69" s="10">
        <f t="shared" si="5"/>
        <v>10</v>
      </c>
      <c r="AI69" s="11">
        <f t="shared" si="6"/>
        <v>109</v>
      </c>
      <c r="AJ69" s="11">
        <f t="shared" si="7"/>
        <v>29</v>
      </c>
      <c r="AK69" s="11">
        <f t="array" ref="AK69">SUMPRODUCT(IF(ISNUMBER($C$8:$AG$8),WEEKDAY($C$8:$AG$8,2)&gt;5)*(C69:AG69&gt;0))</f>
        <v>2</v>
      </c>
      <c r="AL69" s="11"/>
      <c r="AM69" s="11"/>
    </row>
    <row r="70" spans="2:39" x14ac:dyDescent="0.25">
      <c r="B70" s="13" t="s">
        <v>75</v>
      </c>
      <c r="C70" s="7">
        <v>8</v>
      </c>
      <c r="D70" s="7">
        <v>14</v>
      </c>
      <c r="E70" s="7"/>
      <c r="F70" s="7">
        <v>9</v>
      </c>
      <c r="G70" s="7"/>
      <c r="H70" s="7"/>
      <c r="I70" s="7"/>
      <c r="J70" s="7">
        <v>12</v>
      </c>
      <c r="K70" s="7">
        <v>15</v>
      </c>
      <c r="L70" s="7">
        <v>9</v>
      </c>
      <c r="M70" s="7">
        <v>8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8"/>
      <c r="AF70" s="9"/>
      <c r="AG70" s="9"/>
      <c r="AH70" s="10">
        <f t="shared" si="5"/>
        <v>7</v>
      </c>
      <c r="AI70" s="11">
        <f t="shared" si="6"/>
        <v>75</v>
      </c>
      <c r="AJ70" s="11">
        <f t="shared" si="7"/>
        <v>19</v>
      </c>
      <c r="AK70" s="11">
        <f t="array" ref="AK70">SUMPRODUCT(IF(ISNUMBER($C$8:$AG$8),WEEKDAY($C$8:$AG$8,2)&gt;5)*(C70:AG70&gt;0))</f>
        <v>2</v>
      </c>
      <c r="AL70" s="11"/>
      <c r="AM70" s="11"/>
    </row>
    <row r="71" spans="2:39" x14ac:dyDescent="0.25">
      <c r="B71" s="16" t="s">
        <v>55</v>
      </c>
      <c r="C71" s="7">
        <v>12</v>
      </c>
      <c r="D71" s="7">
        <v>10</v>
      </c>
      <c r="E71" s="7">
        <v>10</v>
      </c>
      <c r="F71" s="7">
        <v>6</v>
      </c>
      <c r="G71" s="7"/>
      <c r="H71" s="7"/>
      <c r="I71" s="7">
        <v>12</v>
      </c>
      <c r="J71" s="7">
        <v>13</v>
      </c>
      <c r="K71" s="7">
        <v>16</v>
      </c>
      <c r="L71" s="7"/>
      <c r="M71" s="7">
        <v>7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8"/>
      <c r="AF71" s="9"/>
      <c r="AG71" s="9"/>
      <c r="AH71" s="10">
        <f t="shared" si="5"/>
        <v>8</v>
      </c>
      <c r="AI71" s="11">
        <f t="shared" si="6"/>
        <v>86</v>
      </c>
      <c r="AJ71" s="11">
        <f t="shared" si="7"/>
        <v>22</v>
      </c>
      <c r="AK71" s="11">
        <f t="array" ref="AK71">SUMPRODUCT(IF(ISNUMBER($C$8:$AG$8),WEEKDAY($C$8:$AG$8,2)&gt;5)*(C71:AG71&gt;0))</f>
        <v>2</v>
      </c>
      <c r="AL71" s="11"/>
      <c r="AM71" s="11"/>
    </row>
    <row r="72" spans="2:39" x14ac:dyDescent="0.25">
      <c r="B72" s="13" t="s">
        <v>56</v>
      </c>
      <c r="C72" s="7">
        <v>8</v>
      </c>
      <c r="D72" s="7">
        <v>13</v>
      </c>
      <c r="E72" s="7">
        <v>10</v>
      </c>
      <c r="F72" s="7">
        <v>9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8"/>
      <c r="AF72" s="9"/>
      <c r="AG72" s="9"/>
      <c r="AH72" s="10">
        <f t="shared" si="5"/>
        <v>4</v>
      </c>
      <c r="AI72" s="11">
        <f t="shared" si="6"/>
        <v>40</v>
      </c>
      <c r="AJ72" s="11">
        <f t="shared" si="7"/>
        <v>8</v>
      </c>
      <c r="AK72" s="11">
        <f t="array" ref="AK72">SUMPRODUCT(IF(ISNUMBER($C$8:$AG$8),WEEKDAY($C$8:$AG$8,2)&gt;5)*(C72:AG72&gt;0))</f>
        <v>1</v>
      </c>
      <c r="AL72" s="11"/>
      <c r="AM72" s="11"/>
    </row>
    <row r="73" spans="2:39" x14ac:dyDescent="0.25">
      <c r="B73" s="13" t="s">
        <v>57</v>
      </c>
      <c r="C73" s="7">
        <v>9</v>
      </c>
      <c r="D73" s="7">
        <v>10</v>
      </c>
      <c r="E73" s="7">
        <v>10</v>
      </c>
      <c r="F73" s="7">
        <v>9</v>
      </c>
      <c r="G73" s="7"/>
      <c r="H73" s="7">
        <v>12</v>
      </c>
      <c r="I73" s="7">
        <v>8</v>
      </c>
      <c r="J73" s="7"/>
      <c r="K73" s="7">
        <v>11</v>
      </c>
      <c r="L73" s="7">
        <v>11</v>
      </c>
      <c r="M73" s="7">
        <v>8</v>
      </c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8"/>
      <c r="AF73" s="9"/>
      <c r="AG73" s="9"/>
      <c r="AH73" s="10">
        <f t="shared" si="5"/>
        <v>9</v>
      </c>
      <c r="AI73" s="11">
        <f t="shared" si="6"/>
        <v>88</v>
      </c>
      <c r="AJ73" s="11">
        <f t="shared" si="7"/>
        <v>16</v>
      </c>
      <c r="AK73" s="11">
        <f t="array" ref="AK73">SUMPRODUCT(IF(ISNUMBER($C$8:$AG$8),WEEKDAY($C$8:$AG$8,2)&gt;5)*(C73:AG73&gt;0))</f>
        <v>2</v>
      </c>
      <c r="AL73" s="11"/>
      <c r="AM73" s="11"/>
    </row>
    <row r="74" spans="2:39" x14ac:dyDescent="0.25">
      <c r="B74" s="13" t="s">
        <v>58</v>
      </c>
      <c r="C74" s="7">
        <v>9</v>
      </c>
      <c r="D74" s="7">
        <v>9</v>
      </c>
      <c r="E74" s="7">
        <v>10</v>
      </c>
      <c r="F74" s="7">
        <v>9</v>
      </c>
      <c r="G74" s="7"/>
      <c r="H74" s="7">
        <v>12</v>
      </c>
      <c r="I74" s="7">
        <v>11</v>
      </c>
      <c r="J74" s="7">
        <v>11</v>
      </c>
      <c r="K74" s="7">
        <v>11</v>
      </c>
      <c r="L74" s="7">
        <v>11</v>
      </c>
      <c r="M74" s="7">
        <v>7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8"/>
      <c r="AF74" s="9"/>
      <c r="AG74" s="9"/>
      <c r="AH74" s="10">
        <f t="shared" si="5"/>
        <v>10</v>
      </c>
      <c r="AI74" s="11">
        <f t="shared" si="6"/>
        <v>100</v>
      </c>
      <c r="AJ74" s="11">
        <f t="shared" si="7"/>
        <v>20</v>
      </c>
      <c r="AK74" s="11">
        <f t="array" ref="AK74">SUMPRODUCT(IF(ISNUMBER($C$8:$AG$8),WEEKDAY($C$8:$AG$8,2)&gt;5)*(C74:AG74&gt;0))</f>
        <v>2</v>
      </c>
      <c r="AL74" s="11"/>
      <c r="AM74" s="11"/>
    </row>
    <row r="75" spans="2:39" x14ac:dyDescent="0.25">
      <c r="B75" s="13" t="s">
        <v>59</v>
      </c>
      <c r="C75" s="7">
        <v>8</v>
      </c>
      <c r="D75" s="7">
        <v>10</v>
      </c>
      <c r="E75" s="7">
        <v>10</v>
      </c>
      <c r="F75" s="7">
        <v>9</v>
      </c>
      <c r="G75" s="7"/>
      <c r="H75" s="7">
        <v>14</v>
      </c>
      <c r="I75" s="7">
        <v>11</v>
      </c>
      <c r="J75" s="7">
        <v>12</v>
      </c>
      <c r="K75" s="7">
        <v>11</v>
      </c>
      <c r="L75" s="7">
        <v>8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8"/>
      <c r="AF75" s="9"/>
      <c r="AG75" s="9"/>
      <c r="AH75" s="10">
        <f t="shared" si="5"/>
        <v>9</v>
      </c>
      <c r="AI75" s="11">
        <f t="shared" si="6"/>
        <v>93</v>
      </c>
      <c r="AJ75" s="11">
        <f t="shared" si="7"/>
        <v>21</v>
      </c>
      <c r="AK75" s="11">
        <f t="array" ref="AK75">SUMPRODUCT(IF(ISNUMBER($C$8:$AG$8),WEEKDAY($C$8:$AG$8,2)&gt;5)*(C75:AG75&gt;0))</f>
        <v>1</v>
      </c>
      <c r="AL75" s="11"/>
      <c r="AM75" s="11"/>
    </row>
    <row r="76" spans="2:39" x14ac:dyDescent="0.25">
      <c r="B76" s="13" t="s">
        <v>60</v>
      </c>
      <c r="C76" s="7">
        <v>9</v>
      </c>
      <c r="D76" s="7">
        <v>10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8"/>
      <c r="AF76" s="9"/>
      <c r="AG76" s="9"/>
      <c r="AH76" s="10">
        <f t="shared" si="5"/>
        <v>2</v>
      </c>
      <c r="AI76" s="11">
        <f t="shared" si="6"/>
        <v>19</v>
      </c>
      <c r="AJ76" s="11">
        <f t="shared" si="7"/>
        <v>3</v>
      </c>
      <c r="AK76" s="11">
        <f t="array" ref="AK76">SUMPRODUCT(IF(ISNUMBER($C$8:$AG$8),WEEKDAY($C$8:$AG$8,2)&gt;5)*(C76:AG76&gt;0))</f>
        <v>0</v>
      </c>
      <c r="AL76" s="11"/>
      <c r="AM76" s="11"/>
    </row>
    <row r="77" spans="2:39" x14ac:dyDescent="0.25">
      <c r="B77" s="19" t="s">
        <v>61</v>
      </c>
      <c r="C77" s="7">
        <v>8</v>
      </c>
      <c r="D77" s="7">
        <v>9</v>
      </c>
      <c r="E77" s="7">
        <v>10</v>
      </c>
      <c r="F77" s="7">
        <v>7</v>
      </c>
      <c r="G77" s="7"/>
      <c r="H77" s="7"/>
      <c r="I77" s="7">
        <v>9</v>
      </c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8"/>
      <c r="AF77" s="9"/>
      <c r="AG77" s="9"/>
      <c r="AH77" s="10">
        <f t="shared" si="5"/>
        <v>5</v>
      </c>
      <c r="AI77" s="11">
        <f t="shared" si="6"/>
        <v>43</v>
      </c>
      <c r="AJ77" s="11">
        <f t="shared" si="7"/>
        <v>3</v>
      </c>
      <c r="AK77" s="11">
        <f t="array" ref="AK77">SUMPRODUCT(IF(ISNUMBER($C$8:$AG$8),WEEKDAY($C$8:$AG$8,2)&gt;5)*(C77:AG77&gt;0))</f>
        <v>1</v>
      </c>
      <c r="AL77" s="11"/>
      <c r="AM77" s="11"/>
    </row>
    <row r="78" spans="2:39" x14ac:dyDescent="0.25">
      <c r="B78" s="13" t="s">
        <v>62</v>
      </c>
      <c r="C78" s="7">
        <v>8</v>
      </c>
      <c r="D78" s="7">
        <v>10</v>
      </c>
      <c r="E78" s="7">
        <v>10</v>
      </c>
      <c r="F78" s="7">
        <v>7</v>
      </c>
      <c r="G78" s="7"/>
      <c r="H78" s="7">
        <v>13</v>
      </c>
      <c r="I78" s="7">
        <v>13</v>
      </c>
      <c r="J78" s="7">
        <v>11</v>
      </c>
      <c r="K78" s="7">
        <v>15</v>
      </c>
      <c r="L78" s="7">
        <v>11</v>
      </c>
      <c r="M78" s="7">
        <v>7</v>
      </c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8"/>
      <c r="AF78" s="9"/>
      <c r="AG78" s="9"/>
      <c r="AH78" s="10">
        <f t="shared" si="5"/>
        <v>10</v>
      </c>
      <c r="AI78" s="11">
        <f t="shared" si="6"/>
        <v>105</v>
      </c>
      <c r="AJ78" s="11">
        <f t="shared" si="7"/>
        <v>25</v>
      </c>
      <c r="AK78" s="11">
        <f t="array" ref="AK78">SUMPRODUCT(IF(ISNUMBER($C$8:$AG$8),WEEKDAY($C$8:$AG$8,2)&gt;5)*(C78:AG78&gt;0))</f>
        <v>2</v>
      </c>
      <c r="AL78" s="11"/>
      <c r="AM78" s="11"/>
    </row>
    <row r="79" spans="2:39" x14ac:dyDescent="0.25">
      <c r="B79" s="13" t="s">
        <v>63</v>
      </c>
      <c r="C79" s="7">
        <v>8</v>
      </c>
      <c r="D79" s="7">
        <v>10</v>
      </c>
      <c r="E79" s="7">
        <v>8</v>
      </c>
      <c r="F79" s="7"/>
      <c r="G79" s="7"/>
      <c r="H79" s="7">
        <v>14</v>
      </c>
      <c r="I79" s="7">
        <v>11</v>
      </c>
      <c r="J79" s="7"/>
      <c r="K79" s="7">
        <v>11</v>
      </c>
      <c r="L79" s="7">
        <v>8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8"/>
      <c r="AF79" s="9"/>
      <c r="AG79" s="9"/>
      <c r="AH79" s="10">
        <f t="shared" si="5"/>
        <v>7</v>
      </c>
      <c r="AI79" s="11">
        <f t="shared" si="6"/>
        <v>70</v>
      </c>
      <c r="AJ79" s="11">
        <f t="shared" si="7"/>
        <v>14</v>
      </c>
      <c r="AK79" s="11">
        <f t="array" ref="AK79">SUMPRODUCT(IF(ISNUMBER($C$8:$AG$8),WEEKDAY($C$8:$AG$8,2)&gt;5)*(C79:AG79&gt;0))</f>
        <v>0</v>
      </c>
      <c r="AL79" s="11"/>
      <c r="AM79" s="11"/>
    </row>
    <row r="80" spans="2:39" x14ac:dyDescent="0.25">
      <c r="B80" s="13" t="s">
        <v>64</v>
      </c>
      <c r="C80" s="7">
        <v>6</v>
      </c>
      <c r="D80" s="7">
        <v>9</v>
      </c>
      <c r="E80" s="7">
        <v>8</v>
      </c>
      <c r="F80" s="7">
        <v>7</v>
      </c>
      <c r="G80" s="7"/>
      <c r="H80" s="7"/>
      <c r="I80" s="7">
        <v>9</v>
      </c>
      <c r="J80" s="7">
        <v>13</v>
      </c>
      <c r="K80" s="7">
        <v>13</v>
      </c>
      <c r="L80" s="7">
        <v>10</v>
      </c>
      <c r="M80" s="7">
        <v>4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8"/>
      <c r="AF80" s="9"/>
      <c r="AG80" s="9"/>
      <c r="AH80" s="10">
        <f t="shared" si="5"/>
        <v>9</v>
      </c>
      <c r="AI80" s="11">
        <f t="shared" si="6"/>
        <v>79</v>
      </c>
      <c r="AJ80" s="11">
        <f t="shared" si="7"/>
        <v>7</v>
      </c>
      <c r="AK80" s="11">
        <f t="array" ref="AK80">SUMPRODUCT(IF(ISNUMBER($C$8:$AG$8),WEEKDAY($C$8:$AG$8,2)&gt;5)*(C80:AG80&gt;0))</f>
        <v>2</v>
      </c>
      <c r="AL80" s="11"/>
      <c r="AM80" s="11"/>
    </row>
    <row r="81" spans="2:39" x14ac:dyDescent="0.25">
      <c r="B81" s="13" t="s">
        <v>65</v>
      </c>
      <c r="C81" s="7">
        <v>8</v>
      </c>
      <c r="D81" s="7">
        <v>10</v>
      </c>
      <c r="E81" s="7">
        <v>10</v>
      </c>
      <c r="F81" s="7">
        <v>9</v>
      </c>
      <c r="G81" s="7"/>
      <c r="H81" s="7">
        <v>14</v>
      </c>
      <c r="I81" s="7">
        <v>14</v>
      </c>
      <c r="J81" s="7">
        <v>11</v>
      </c>
      <c r="K81" s="7">
        <v>13</v>
      </c>
      <c r="L81" s="7">
        <v>13</v>
      </c>
      <c r="M81" s="7">
        <v>8</v>
      </c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8"/>
      <c r="AF81" s="9"/>
      <c r="AG81" s="9"/>
      <c r="AH81" s="10">
        <f t="shared" si="5"/>
        <v>10</v>
      </c>
      <c r="AI81" s="11">
        <f t="shared" si="6"/>
        <v>110</v>
      </c>
      <c r="AJ81" s="11">
        <f t="shared" si="7"/>
        <v>30</v>
      </c>
      <c r="AK81" s="11">
        <f t="array" ref="AK81">SUMPRODUCT(IF(ISNUMBER($C$8:$AG$8),WEEKDAY($C$8:$AG$8,2)&gt;5)*(C81:AG81&gt;0))</f>
        <v>2</v>
      </c>
      <c r="AL81" s="11"/>
      <c r="AM81" s="11"/>
    </row>
    <row r="82" spans="2:39" x14ac:dyDescent="0.25">
      <c r="B82" s="13" t="s">
        <v>66</v>
      </c>
      <c r="C82" s="7">
        <v>8</v>
      </c>
      <c r="D82" s="7"/>
      <c r="E82" s="7">
        <v>9</v>
      </c>
      <c r="F82" s="7"/>
      <c r="G82" s="7"/>
      <c r="H82" s="7">
        <v>13</v>
      </c>
      <c r="I82" s="7">
        <v>11</v>
      </c>
      <c r="J82" s="7"/>
      <c r="K82" s="7">
        <v>12</v>
      </c>
      <c r="L82" s="7">
        <v>8</v>
      </c>
      <c r="M82" s="7">
        <v>7</v>
      </c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8"/>
      <c r="AF82" s="9"/>
      <c r="AG82" s="9"/>
      <c r="AH82" s="10">
        <f t="shared" si="5"/>
        <v>7</v>
      </c>
      <c r="AI82" s="11">
        <f t="shared" si="6"/>
        <v>68</v>
      </c>
      <c r="AJ82" s="11">
        <f t="shared" si="7"/>
        <v>12</v>
      </c>
      <c r="AK82" s="11">
        <f t="array" ref="AK82">SUMPRODUCT(IF(ISNUMBER($C$8:$AG$8),WEEKDAY($C$8:$AG$8,2)&gt;5)*(C82:AG82&gt;0))</f>
        <v>1</v>
      </c>
      <c r="AL82" s="11"/>
      <c r="AM82" s="11"/>
    </row>
    <row r="83" spans="2:39" x14ac:dyDescent="0.25">
      <c r="B83" s="19" t="s">
        <v>67</v>
      </c>
      <c r="C83" s="7">
        <v>9</v>
      </c>
      <c r="D83" s="7">
        <v>9</v>
      </c>
      <c r="E83" s="7">
        <v>4</v>
      </c>
      <c r="F83" s="7"/>
      <c r="G83" s="7"/>
      <c r="H83" s="7">
        <v>13</v>
      </c>
      <c r="I83" s="7">
        <v>12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8"/>
      <c r="AF83" s="9"/>
      <c r="AG83" s="9"/>
      <c r="AH83" s="10">
        <f t="shared" si="5"/>
        <v>5</v>
      </c>
      <c r="AI83" s="11">
        <f t="shared" si="6"/>
        <v>47</v>
      </c>
      <c r="AJ83" s="11">
        <f t="shared" si="7"/>
        <v>7</v>
      </c>
      <c r="AK83" s="11">
        <f t="array" ref="AK83">SUMPRODUCT(IF(ISNUMBER($C$8:$AG$8),WEEKDAY($C$8:$AG$8,2)&gt;5)*(C83:AG83&gt;0))</f>
        <v>0</v>
      </c>
      <c r="AL83" s="11"/>
      <c r="AM83" s="11"/>
    </row>
    <row r="84" spans="2:39" x14ac:dyDescent="0.25">
      <c r="B84" s="13" t="s">
        <v>68</v>
      </c>
      <c r="C84" s="7">
        <v>8</v>
      </c>
      <c r="D84" s="7">
        <v>9</v>
      </c>
      <c r="E84" s="7">
        <v>10</v>
      </c>
      <c r="F84" s="7">
        <v>7</v>
      </c>
      <c r="G84" s="7"/>
      <c r="H84" s="7">
        <v>13</v>
      </c>
      <c r="I84" s="7">
        <v>12</v>
      </c>
      <c r="J84" s="7">
        <v>14</v>
      </c>
      <c r="K84" s="7">
        <v>16</v>
      </c>
      <c r="L84" s="7">
        <v>9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8"/>
      <c r="AF84" s="9"/>
      <c r="AG84" s="9"/>
      <c r="AH84" s="10">
        <f t="shared" si="5"/>
        <v>9</v>
      </c>
      <c r="AI84" s="11">
        <f t="shared" si="6"/>
        <v>98</v>
      </c>
      <c r="AJ84" s="11">
        <f t="shared" si="7"/>
        <v>26</v>
      </c>
      <c r="AK84" s="11">
        <f t="array" ref="AK84">SUMPRODUCT(IF(ISNUMBER($C$8:$AG$8),WEEKDAY($C$8:$AG$8,2)&gt;5)*(C84:AG84&gt;0))</f>
        <v>1</v>
      </c>
      <c r="AL84" s="11"/>
      <c r="AM84" s="11"/>
    </row>
    <row r="85" spans="2:39" x14ac:dyDescent="0.25">
      <c r="B85" s="13" t="s">
        <v>69</v>
      </c>
      <c r="C85" s="7">
        <v>8</v>
      </c>
      <c r="D85" s="7">
        <v>10</v>
      </c>
      <c r="E85" s="7">
        <v>10</v>
      </c>
      <c r="F85" s="7">
        <v>9</v>
      </c>
      <c r="G85" s="7"/>
      <c r="H85" s="7">
        <v>12</v>
      </c>
      <c r="I85" s="7"/>
      <c r="J85" s="7">
        <v>11</v>
      </c>
      <c r="K85" s="7">
        <v>11</v>
      </c>
      <c r="L85" s="7">
        <v>11</v>
      </c>
      <c r="M85" s="7">
        <v>7</v>
      </c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8"/>
      <c r="AF85" s="9"/>
      <c r="AG85" s="9"/>
      <c r="AH85" s="10">
        <f t="shared" si="5"/>
        <v>9</v>
      </c>
      <c r="AI85" s="11">
        <f t="shared" si="6"/>
        <v>89</v>
      </c>
      <c r="AJ85" s="11">
        <f t="shared" si="7"/>
        <v>17</v>
      </c>
      <c r="AK85" s="11">
        <f t="array" ref="AK85">SUMPRODUCT(IF(ISNUMBER($C$8:$AG$8),WEEKDAY($C$8:$AG$8,2)&gt;5)*(C85:AG85&gt;0))</f>
        <v>2</v>
      </c>
      <c r="AL85" s="11"/>
      <c r="AM85" s="11"/>
    </row>
    <row r="86" spans="2:39" x14ac:dyDescent="0.25">
      <c r="B86" s="13" t="s">
        <v>70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8"/>
      <c r="AF86" s="9"/>
      <c r="AG86" s="9"/>
      <c r="AH86" s="10">
        <f t="shared" si="5"/>
        <v>0</v>
      </c>
      <c r="AI86" s="11">
        <f t="shared" si="6"/>
        <v>0</v>
      </c>
      <c r="AJ86" s="11">
        <f t="shared" si="7"/>
        <v>0</v>
      </c>
      <c r="AK86" s="11">
        <f t="array" ref="AK86">SUMPRODUCT(IF(ISNUMBER($C$8:$AG$8),WEEKDAY($C$8:$AG$8,2)&gt;5)*(C86:AG86&gt;0))</f>
        <v>0</v>
      </c>
      <c r="AL86" s="11"/>
      <c r="AM86" s="11"/>
    </row>
    <row r="87" spans="2:39" x14ac:dyDescent="0.25">
      <c r="B87" s="19" t="s">
        <v>71</v>
      </c>
      <c r="C87" s="7">
        <v>12</v>
      </c>
      <c r="D87" s="7">
        <v>9</v>
      </c>
      <c r="E87" s="7">
        <v>10</v>
      </c>
      <c r="F87" s="7">
        <v>7</v>
      </c>
      <c r="G87" s="7"/>
      <c r="H87" s="7">
        <v>13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8"/>
      <c r="AF87" s="9"/>
      <c r="AG87" s="9"/>
      <c r="AH87" s="10">
        <f t="shared" si="5"/>
        <v>5</v>
      </c>
      <c r="AI87" s="11">
        <f t="shared" si="6"/>
        <v>51</v>
      </c>
      <c r="AJ87" s="11">
        <f t="shared" si="7"/>
        <v>11</v>
      </c>
      <c r="AK87" s="11">
        <f t="array" ref="AK87">SUMPRODUCT(IF(ISNUMBER($C$8:$AG$8),WEEKDAY($C$8:$AG$8,2)&gt;5)*(C87:AG87&gt;0))</f>
        <v>1</v>
      </c>
      <c r="AL87" s="11"/>
      <c r="AM87" s="11"/>
    </row>
    <row r="88" spans="2:39" x14ac:dyDescent="0.25">
      <c r="B88" s="13" t="s">
        <v>72</v>
      </c>
      <c r="C88" s="7">
        <v>8</v>
      </c>
      <c r="D88" s="7"/>
      <c r="E88" s="7">
        <v>10</v>
      </c>
      <c r="F88" s="7">
        <v>7</v>
      </c>
      <c r="G88" s="7"/>
      <c r="H88" s="7">
        <v>12</v>
      </c>
      <c r="I88" s="7"/>
      <c r="J88" s="7">
        <v>11</v>
      </c>
      <c r="K88" s="7">
        <v>11</v>
      </c>
      <c r="L88" s="7"/>
      <c r="M88" s="7">
        <v>7</v>
      </c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8"/>
      <c r="AF88" s="9"/>
      <c r="AG88" s="9"/>
      <c r="AH88" s="10">
        <f t="shared" si="5"/>
        <v>7</v>
      </c>
      <c r="AI88" s="11">
        <f t="shared" si="6"/>
        <v>66</v>
      </c>
      <c r="AJ88" s="11">
        <f t="shared" si="7"/>
        <v>10</v>
      </c>
      <c r="AK88" s="11">
        <f t="array" ref="AK88">SUMPRODUCT(IF(ISNUMBER($C$8:$AG$8),WEEKDAY($C$8:$AG$8,2)&gt;5)*(C88:AG88&gt;0))</f>
        <v>2</v>
      </c>
      <c r="AL88" s="11"/>
      <c r="AM88" s="11"/>
    </row>
    <row r="89" spans="2:39" x14ac:dyDescent="0.25">
      <c r="B89" s="13" t="s">
        <v>76</v>
      </c>
      <c r="C89" s="7">
        <v>8</v>
      </c>
      <c r="D89" s="7">
        <v>10</v>
      </c>
      <c r="E89" s="7">
        <v>8</v>
      </c>
      <c r="F89" s="7">
        <v>7</v>
      </c>
      <c r="G89" s="7"/>
      <c r="H89" s="7">
        <v>10</v>
      </c>
      <c r="I89" s="7">
        <v>12</v>
      </c>
      <c r="J89" s="7">
        <v>13</v>
      </c>
      <c r="K89" s="7">
        <v>12</v>
      </c>
      <c r="L89" s="7">
        <v>11</v>
      </c>
      <c r="M89" s="7">
        <v>6</v>
      </c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8"/>
      <c r="AF89" s="9"/>
      <c r="AG89" s="9"/>
      <c r="AH89" s="10">
        <f t="shared" ref="AH89" si="8">COUNT(C89:AG89)</f>
        <v>10</v>
      </c>
      <c r="AI89" s="11">
        <f t="shared" ref="AI89" si="9">SUM(C89:AG89)</f>
        <v>97</v>
      </c>
      <c r="AJ89" s="11">
        <f t="shared" ref="AJ89" si="10">AI89-AH89*8</f>
        <v>17</v>
      </c>
      <c r="AK89" s="11">
        <f t="array" ref="AK89">SUMPRODUCT(IF(ISNUMBER($C$8:$AG$8),WEEKDAY($C$8:$AG$8,2)&gt;5)*(C89:AG89&gt;0))</f>
        <v>2</v>
      </c>
      <c r="AL89" s="11"/>
      <c r="AM89" s="11"/>
    </row>
  </sheetData>
  <conditionalFormatting sqref="C8:AG89">
    <cfRule type="expression" dxfId="0" priority="1">
      <formula>WEEKDAY(C$8,2)&gt;5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Аперель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2015-04-13T10:17:52Z</dcterms:modified>
</cp:coreProperties>
</file>