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J4" i="1" l="1"/>
  <c r="AL4" i="1"/>
  <c r="AF7" i="1"/>
  <c r="AF6" i="1" s="1"/>
  <c r="AN4" i="1" l="1"/>
  <c r="AP4" i="1"/>
  <c r="AR4" i="1"/>
  <c r="AT4" i="1"/>
  <c r="AV4" i="1"/>
  <c r="AX4" i="1"/>
  <c r="AZ4" i="1"/>
  <c r="BB4" i="1"/>
  <c r="BD4" i="1"/>
  <c r="BF4" i="1"/>
  <c r="BH4" i="1"/>
  <c r="BJ4" i="1"/>
  <c r="BL4" i="1"/>
  <c r="BN4" i="1"/>
  <c r="BP4" i="1"/>
  <c r="BR4" i="1"/>
  <c r="L4" i="1"/>
  <c r="N4" i="1"/>
  <c r="P4" i="1"/>
  <c r="R4" i="1"/>
  <c r="T4" i="1"/>
  <c r="V4" i="1"/>
  <c r="X4" i="1"/>
  <c r="Z4" i="1"/>
  <c r="AB4" i="1"/>
  <c r="J4" i="1"/>
  <c r="AA4" i="2" l="1"/>
  <c r="BO4" i="2" l="1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H4" i="1" s="1"/>
  <c r="AE4" i="2"/>
  <c r="AF4" i="1" s="1"/>
  <c r="AC4" i="2"/>
  <c r="AD4" i="1" s="1"/>
  <c r="Y4" i="2"/>
  <c r="W4" i="2"/>
  <c r="U4" i="2"/>
  <c r="S4" i="2"/>
  <c r="Q4" i="2"/>
  <c r="O4" i="2"/>
  <c r="M4" i="2"/>
  <c r="K4" i="2"/>
  <c r="I4" i="2"/>
  <c r="G4" i="2" l="1"/>
  <c r="E4" i="2" s="1"/>
  <c r="H4" i="1"/>
  <c r="F4" i="1" s="1"/>
  <c r="H4" i="2"/>
</calcChain>
</file>

<file path=xl/comments1.xml><?xml version="1.0" encoding="utf-8"?>
<comments xmlns="http://schemas.openxmlformats.org/spreadsheetml/2006/main">
  <authors>
    <author>Serviceman PPL</author>
  </authors>
  <commentList>
    <comment ref="AF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должно быть 9 час
</t>
        </r>
      </text>
    </comment>
  </commentList>
</comments>
</file>

<file path=xl/sharedStrings.xml><?xml version="1.0" encoding="utf-8"?>
<sst xmlns="http://schemas.openxmlformats.org/spreadsheetml/2006/main" count="93" uniqueCount="40">
  <si>
    <t>Кирриллов Виктор</t>
  </si>
  <si>
    <t>Должность</t>
  </si>
  <si>
    <t>часы</t>
  </si>
  <si>
    <t>вт</t>
  </si>
  <si>
    <t>ср</t>
  </si>
  <si>
    <t>чт</t>
  </si>
  <si>
    <t>сб</t>
  </si>
  <si>
    <t>пн</t>
  </si>
  <si>
    <t>норма</t>
  </si>
  <si>
    <t>переработки</t>
  </si>
  <si>
    <t>Инженер-наладчик</t>
  </si>
  <si>
    <t>пт</t>
  </si>
  <si>
    <t>вс</t>
  </si>
  <si>
    <t>Виктор</t>
  </si>
  <si>
    <t xml:space="preserve">месяц </t>
  </si>
  <si>
    <t>август</t>
  </si>
  <si>
    <t>с 25,07</t>
  </si>
  <si>
    <t>по24,08</t>
  </si>
  <si>
    <t>дней,30</t>
  </si>
  <si>
    <t>раб,22</t>
  </si>
  <si>
    <t>нор 176</t>
  </si>
  <si>
    <t>ПТ</t>
  </si>
  <si>
    <t>СБ</t>
  </si>
  <si>
    <t>ВС</t>
  </si>
  <si>
    <t>ПН</t>
  </si>
  <si>
    <t>ВТ</t>
  </si>
  <si>
    <t>СР</t>
  </si>
  <si>
    <t>ЧТ</t>
  </si>
  <si>
    <t>дата</t>
  </si>
  <si>
    <t>ПЕРЕРАБ</t>
  </si>
  <si>
    <t>НОРМА</t>
  </si>
  <si>
    <t>ОБЩ.ВР</t>
  </si>
  <si>
    <t>КОЛ.СМ</t>
  </si>
  <si>
    <t>КИРИЛЛОВ.В</t>
  </si>
  <si>
    <t>наладчик</t>
  </si>
  <si>
    <t>перерывы</t>
  </si>
  <si>
    <t>11:00-11:15</t>
  </si>
  <si>
    <t>13:00-13:30</t>
  </si>
  <si>
    <t>16:00-16:15</t>
  </si>
  <si>
    <t>18:00-18:30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</si>
</sst>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_ ;\-0.0\ "/>
    <numFmt numFmtId="166" formatCode="[$-419]d\ mmm;@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24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3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8" fillId="0" borderId="0"/>
    <xf numFmtId="0" fontId="2" fillId="0" borderId="0"/>
  </cellStyleXfs>
  <cellXfs count="152">
    <xf numFmtId="0" fontId="0" fillId="0" borderId="0" xfId="0"/>
    <xf numFmtId="0" fontId="3" fillId="2" borderId="1" xfId="1" applyFont="1" applyFill="1" applyBorder="1" applyAlignment="1">
      <alignment horizontal="left" vertical="top" wrapText="1"/>
    </xf>
    <xf numFmtId="0" fontId="6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</xf>
    <xf numFmtId="0" fontId="6" fillId="5" borderId="1" xfId="2" applyFont="1" applyFill="1" applyBorder="1" applyAlignment="1" applyProtection="1">
      <alignment horizontal="center" vertical="center"/>
    </xf>
    <xf numFmtId="0" fontId="7" fillId="6" borderId="1" xfId="2" applyFont="1" applyFill="1" applyBorder="1" applyAlignment="1" applyProtection="1">
      <alignment horizontal="center" vertical="center"/>
    </xf>
    <xf numFmtId="16" fontId="7" fillId="4" borderId="1" xfId="2" applyNumberFormat="1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>
      <alignment horizontal="left" vertical="top" wrapText="1"/>
    </xf>
    <xf numFmtId="0" fontId="7" fillId="3" borderId="1" xfId="2" applyFont="1" applyFill="1" applyBorder="1" applyAlignment="1" applyProtection="1">
      <alignment horizontal="center" vertical="center"/>
    </xf>
    <xf numFmtId="1" fontId="0" fillId="0" borderId="0" xfId="0" applyNumberFormat="1"/>
    <xf numFmtId="1" fontId="0" fillId="0" borderId="0" xfId="0" applyNumberFormat="1" applyFill="1" applyAlignment="1" applyProtection="1">
      <alignment horizontal="center" vertical="center"/>
      <protection locked="0"/>
    </xf>
    <xf numFmtId="166" fontId="0" fillId="2" borderId="7" xfId="0" applyNumberFormat="1" applyFill="1" applyBorder="1" applyAlignment="1" applyProtection="1">
      <alignment horizontal="center" vertical="center"/>
      <protection locked="0"/>
    </xf>
    <xf numFmtId="166" fontId="14" fillId="2" borderId="1" xfId="0" applyNumberFormat="1" applyFont="1" applyFill="1" applyBorder="1" applyAlignment="1" applyProtection="1">
      <alignment horizontal="center" vertical="center"/>
      <protection locked="0"/>
    </xf>
    <xf numFmtId="166" fontId="14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Fill="1" applyBorder="1" applyAlignment="1" applyProtection="1">
      <alignment vertical="center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164" fontId="0" fillId="0" borderId="5" xfId="0" applyNumberFormat="1" applyFill="1" applyBorder="1" applyAlignment="1" applyProtection="1">
      <alignment vertical="center"/>
      <protection locked="0"/>
    </xf>
    <xf numFmtId="1" fontId="0" fillId="0" borderId="0" xfId="0" applyNumberFormat="1" applyAlignment="1"/>
    <xf numFmtId="164" fontId="0" fillId="0" borderId="1" xfId="0" applyNumberFormat="1" applyFill="1" applyBorder="1" applyAlignment="1" applyProtection="1">
      <alignment horizontal="center" vertical="center"/>
      <protection hidden="1"/>
    </xf>
    <xf numFmtId="164" fontId="7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justify"/>
      <protection locked="0"/>
    </xf>
    <xf numFmtId="164" fontId="7" fillId="0" borderId="0" xfId="4" applyNumberFormat="1" applyFont="1" applyFill="1" applyBorder="1" applyAlignment="1" applyProtection="1">
      <alignment horizontal="center" vertical="center"/>
      <protection locked="0"/>
    </xf>
    <xf numFmtId="2" fontId="7" fillId="0" borderId="0" xfId="4" applyNumberFormat="1" applyFont="1" applyFill="1" applyBorder="1" applyAlignment="1" applyProtection="1">
      <alignment horizontal="center" vertical="center"/>
      <protection locked="0"/>
    </xf>
    <xf numFmtId="165" fontId="12" fillId="0" borderId="0" xfId="4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/>
    <xf numFmtId="0" fontId="0" fillId="0" borderId="0" xfId="0" applyFill="1" applyBorder="1"/>
    <xf numFmtId="0" fontId="5" fillId="0" borderId="0" xfId="2" applyFont="1" applyFill="1" applyBorder="1" applyAlignment="1">
      <alignment horizontal="left" vertical="top" wrapText="1"/>
    </xf>
    <xf numFmtId="0" fontId="7" fillId="0" borderId="3" xfId="2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164" fontId="17" fillId="3" borderId="1" xfId="4" applyNumberFormat="1" applyFont="1" applyFill="1" applyBorder="1" applyAlignment="1" applyProtection="1">
      <alignment horizontal="center" vertical="center"/>
      <protection locked="0"/>
    </xf>
    <xf numFmtId="164" fontId="15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1" xfId="0" applyFill="1" applyBorder="1" applyAlignment="1"/>
    <xf numFmtId="166" fontId="0" fillId="0" borderId="7" xfId="0" applyNumberFormat="1" applyFill="1" applyBorder="1" applyAlignment="1" applyProtection="1">
      <alignment horizontal="center" vertical="center"/>
      <protection locked="0"/>
    </xf>
    <xf numFmtId="166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/>
    </xf>
    <xf numFmtId="1" fontId="0" fillId="0" borderId="0" xfId="0" applyNumberFormat="1" applyFill="1" applyAlignment="1"/>
    <xf numFmtId="0" fontId="3" fillId="0" borderId="1" xfId="1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164" fontId="15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64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15" fillId="0" borderId="1" xfId="2" applyFont="1" applyFill="1" applyBorder="1" applyAlignment="1">
      <alignment horizontal="center" vertical="center" wrapText="1"/>
    </xf>
    <xf numFmtId="164" fontId="17" fillId="0" borderId="1" xfId="4" applyNumberFormat="1" applyFont="1" applyFill="1" applyBorder="1" applyAlignment="1" applyProtection="1">
      <alignment horizontal="center" vertical="justify"/>
      <protection locked="0"/>
    </xf>
    <xf numFmtId="0" fontId="3" fillId="0" borderId="3" xfId="1" applyFont="1" applyFill="1" applyBorder="1" applyAlignment="1">
      <alignment horizontal="left" vertical="top" wrapText="1"/>
    </xf>
    <xf numFmtId="0" fontId="13" fillId="0" borderId="3" xfId="2" applyFont="1" applyFill="1" applyBorder="1" applyAlignment="1" applyProtection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64" fontId="7" fillId="0" borderId="3" xfId="4" applyNumberFormat="1" applyFont="1" applyFill="1" applyBorder="1" applyAlignment="1" applyProtection="1">
      <alignment horizontal="center" vertical="justify"/>
      <protection locked="0"/>
    </xf>
    <xf numFmtId="0" fontId="3" fillId="0" borderId="2" xfId="1" applyFont="1" applyFill="1" applyBorder="1" applyAlignment="1">
      <alignment horizontal="left" vertical="top" wrapText="1"/>
    </xf>
    <xf numFmtId="0" fontId="13" fillId="0" borderId="11" xfId="2" applyFont="1" applyFill="1" applyBorder="1" applyAlignment="1" applyProtection="1">
      <alignment vertical="center"/>
    </xf>
    <xf numFmtId="0" fontId="6" fillId="0" borderId="11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vertical="center"/>
    </xf>
    <xf numFmtId="16" fontId="7" fillId="0" borderId="11" xfId="2" applyNumberFormat="1" applyFont="1" applyFill="1" applyBorder="1" applyAlignment="1" applyProtection="1">
      <alignment horizontal="center" vertical="center"/>
    </xf>
    <xf numFmtId="164" fontId="7" fillId="0" borderId="11" xfId="4" applyNumberFormat="1" applyFont="1" applyFill="1" applyBorder="1" applyAlignment="1" applyProtection="1">
      <alignment horizontal="center" vertical="center"/>
      <protection locked="0"/>
    </xf>
    <xf numFmtId="2" fontId="7" fillId="0" borderId="11" xfId="4" applyNumberFormat="1" applyFont="1" applyFill="1" applyBorder="1" applyAlignment="1" applyProtection="1">
      <alignment horizontal="center" vertical="center"/>
      <protection locked="0"/>
    </xf>
    <xf numFmtId="165" fontId="12" fillId="0" borderId="11" xfId="4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0" borderId="5" xfId="0" applyFill="1" applyBorder="1"/>
    <xf numFmtId="0" fontId="0" fillId="0" borderId="0" xfId="0" applyFill="1" applyBorder="1" applyAlignment="1"/>
    <xf numFmtId="164" fontId="7" fillId="0" borderId="0" xfId="4" applyNumberFormat="1" applyFont="1" applyFill="1" applyBorder="1" applyAlignment="1" applyProtection="1">
      <alignment horizontal="center" vertical="center"/>
      <protection locked="0"/>
    </xf>
    <xf numFmtId="0" fontId="7" fillId="4" borderId="1" xfId="2" applyFont="1" applyFill="1" applyBorder="1" applyAlignment="1" applyProtection="1">
      <alignment horizontal="center" vertical="center"/>
    </xf>
    <xf numFmtId="0" fontId="7" fillId="7" borderId="1" xfId="2" applyFont="1" applyFill="1" applyBorder="1" applyAlignment="1" applyProtection="1">
      <alignment horizontal="center" vertical="center"/>
    </xf>
    <xf numFmtId="166" fontId="0" fillId="0" borderId="1" xfId="0" applyNumberFormat="1" applyFill="1" applyBorder="1" applyAlignment="1" applyProtection="1">
      <alignment horizontal="center" vertical="center"/>
      <protection hidden="1"/>
    </xf>
    <xf numFmtId="164" fontId="7" fillId="9" borderId="1" xfId="4" applyNumberFormat="1" applyFont="1" applyFill="1" applyBorder="1" applyAlignment="1" applyProtection="1">
      <alignment horizontal="center" vertical="center"/>
      <protection locked="0"/>
    </xf>
    <xf numFmtId="164" fontId="7" fillId="0" borderId="1" xfId="4" applyNumberFormat="1" applyFont="1" applyFill="1" applyBorder="1" applyAlignment="1" applyProtection="1">
      <alignment horizontal="center" vertical="center"/>
      <protection locked="0"/>
    </xf>
    <xf numFmtId="164" fontId="7" fillId="7" borderId="1" xfId="4" applyNumberFormat="1" applyFont="1" applyFill="1" applyBorder="1" applyAlignment="1" applyProtection="1">
      <alignment horizontal="center" vertical="center"/>
      <protection locked="0"/>
    </xf>
    <xf numFmtId="164" fontId="7" fillId="0" borderId="2" xfId="4" applyNumberFormat="1" applyFont="1" applyFill="1" applyBorder="1" applyAlignment="1" applyProtection="1">
      <alignment horizontal="center" vertical="center"/>
      <protection locked="0"/>
    </xf>
    <xf numFmtId="164" fontId="7" fillId="0" borderId="5" xfId="4" applyNumberFormat="1" applyFont="1" applyFill="1" applyBorder="1" applyAlignment="1" applyProtection="1">
      <alignment horizontal="center" vertical="center"/>
      <protection locked="0"/>
    </xf>
    <xf numFmtId="164" fontId="7" fillId="0" borderId="3" xfId="4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166" fontId="0" fillId="0" borderId="2" xfId="0" applyNumberFormat="1" applyFill="1" applyBorder="1" applyAlignment="1" applyProtection="1">
      <alignment horizontal="center" vertical="center"/>
      <protection hidden="1"/>
    </xf>
    <xf numFmtId="166" fontId="0" fillId="0" borderId="5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 hidden="1"/>
    </xf>
    <xf numFmtId="164" fontId="0" fillId="0" borderId="2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Fill="1" applyBorder="1" applyAlignment="1" applyProtection="1">
      <alignment horizontal="center" vertical="center"/>
      <protection locked="0"/>
    </xf>
    <xf numFmtId="166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2" xfId="0" applyNumberFormat="1" applyFill="1" applyBorder="1" applyAlignment="1" applyProtection="1">
      <alignment horizontal="center" vertical="center"/>
      <protection hidden="1"/>
    </xf>
    <xf numFmtId="164" fontId="0" fillId="0" borderId="5" xfId="0" applyNumberFormat="1" applyFill="1" applyBorder="1" applyAlignment="1" applyProtection="1">
      <alignment horizontal="center" vertical="center"/>
      <protection hidden="1"/>
    </xf>
    <xf numFmtId="166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center" vertical="center"/>
      <protection hidden="1"/>
    </xf>
    <xf numFmtId="164" fontId="0" fillId="0" borderId="7" xfId="0" applyNumberFormat="1" applyFill="1" applyBorder="1" applyAlignment="1" applyProtection="1">
      <alignment horizontal="center" vertical="center"/>
      <protection hidden="1"/>
    </xf>
    <xf numFmtId="164" fontId="0" fillId="0" borderId="9" xfId="0" applyNumberFormat="1" applyFill="1" applyBorder="1" applyAlignment="1" applyProtection="1">
      <alignment horizontal="center" vertical="center"/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164" fontId="1" fillId="0" borderId="8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9" xfId="0" applyNumberFormat="1" applyFont="1" applyFill="1" applyBorder="1" applyAlignment="1" applyProtection="1">
      <alignment horizontal="center" vertical="center"/>
      <protection hidden="1"/>
    </xf>
    <xf numFmtId="164" fontId="1" fillId="0" borderId="10" xfId="0" applyNumberFormat="1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164" fontId="0" fillId="10" borderId="8" xfId="0" applyNumberFormat="1" applyFill="1" applyBorder="1" applyAlignment="1" applyProtection="1">
      <alignment horizontal="center" vertical="center"/>
      <protection hidden="1"/>
    </xf>
    <xf numFmtId="164" fontId="0" fillId="10" borderId="7" xfId="0" applyNumberFormat="1" applyFill="1" applyBorder="1" applyAlignment="1" applyProtection="1">
      <alignment horizontal="center" vertical="center"/>
      <protection hidden="1"/>
    </xf>
    <xf numFmtId="164" fontId="0" fillId="10" borderId="9" xfId="0" applyNumberFormat="1" applyFill="1" applyBorder="1" applyAlignment="1" applyProtection="1">
      <alignment horizontal="center" vertical="center"/>
      <protection hidden="1"/>
    </xf>
    <xf numFmtId="164" fontId="0" fillId="10" borderId="10" xfId="0" applyNumberFormat="1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164" fontId="1" fillId="10" borderId="8" xfId="0" applyNumberFormat="1" applyFont="1" applyFill="1" applyBorder="1" applyAlignment="1" applyProtection="1">
      <alignment horizontal="center" vertical="center"/>
      <protection hidden="1"/>
    </xf>
    <xf numFmtId="164" fontId="1" fillId="10" borderId="7" xfId="0" applyNumberFormat="1" applyFont="1" applyFill="1" applyBorder="1" applyAlignment="1" applyProtection="1">
      <alignment horizontal="center" vertical="center"/>
      <protection hidden="1"/>
    </xf>
    <xf numFmtId="164" fontId="1" fillId="10" borderId="9" xfId="0" applyNumberFormat="1" applyFont="1" applyFill="1" applyBorder="1" applyAlignment="1" applyProtection="1">
      <alignment horizontal="center" vertical="center"/>
      <protection hidden="1"/>
    </xf>
    <xf numFmtId="164" fontId="1" fillId="10" borderId="10" xfId="0" applyNumberFormat="1" applyFont="1" applyFill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64" fontId="0" fillId="10" borderId="1" xfId="0" applyNumberFormat="1" applyFill="1" applyBorder="1" applyAlignment="1" applyProtection="1">
      <alignment horizontal="center" vertical="center"/>
      <protection hidden="1"/>
    </xf>
    <xf numFmtId="166" fontId="0" fillId="2" borderId="0" xfId="0" applyNumberFormat="1" applyFill="1" applyBorder="1" applyAlignment="1" applyProtection="1">
      <alignment horizontal="center" vertical="center"/>
      <protection locked="0"/>
    </xf>
    <xf numFmtId="166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7" fillId="0" borderId="8" xfId="4" applyNumberFormat="1" applyFont="1" applyFill="1" applyBorder="1" applyAlignment="1" applyProtection="1">
      <alignment horizontal="center" vertical="center"/>
      <protection locked="0"/>
    </xf>
    <xf numFmtId="0" fontId="7" fillId="0" borderId="7" xfId="4" applyNumberFormat="1" applyFont="1" applyFill="1" applyBorder="1" applyAlignment="1" applyProtection="1">
      <alignment horizontal="center" vertical="center"/>
      <protection locked="0"/>
    </xf>
    <xf numFmtId="164" fontId="7" fillId="0" borderId="12" xfId="4" applyNumberFormat="1" applyFont="1" applyFill="1" applyBorder="1" applyAlignment="1" applyProtection="1">
      <alignment horizontal="center" vertical="center"/>
      <protection locked="0"/>
    </xf>
    <xf numFmtId="0" fontId="7" fillId="0" borderId="13" xfId="4" applyNumberFormat="1" applyFont="1" applyFill="1" applyBorder="1" applyAlignment="1" applyProtection="1">
      <alignment horizontal="center" vertical="center"/>
      <protection locked="0"/>
    </xf>
    <xf numFmtId="164" fontId="7" fillId="0" borderId="11" xfId="4" applyNumberFormat="1" applyFont="1" applyFill="1" applyBorder="1" applyAlignment="1" applyProtection="1">
      <alignment horizontal="center" vertical="center"/>
      <protection locked="0"/>
    </xf>
    <xf numFmtId="164" fontId="7" fillId="0" borderId="8" xfId="4" applyNumberFormat="1" applyFont="1" applyFill="1" applyBorder="1" applyAlignment="1" applyProtection="1">
      <alignment horizontal="center" vertical="center"/>
      <protection locked="0"/>
    </xf>
    <xf numFmtId="164" fontId="7" fillId="0" borderId="7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9" fillId="2" borderId="1" xfId="4" applyNumberFormat="1" applyFont="1" applyFill="1" applyBorder="1" applyAlignment="1" applyProtection="1">
      <alignment horizontal="center" vertical="center"/>
      <protection locked="0"/>
    </xf>
    <xf numFmtId="164" fontId="19" fillId="3" borderId="1" xfId="4" applyNumberFormat="1" applyFont="1" applyFill="1" applyBorder="1" applyAlignment="1" applyProtection="1">
      <alignment horizontal="center" vertical="center"/>
      <protection locked="0"/>
    </xf>
    <xf numFmtId="164" fontId="19" fillId="7" borderId="1" xfId="4" applyNumberFormat="1" applyFon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hidden="1"/>
    </xf>
    <xf numFmtId="164" fontId="0" fillId="3" borderId="7" xfId="0" applyNumberFormat="1" applyFill="1" applyBorder="1" applyAlignment="1" applyProtection="1">
      <alignment horizontal="center" vertical="center"/>
      <protection hidden="1"/>
    </xf>
    <xf numFmtId="164" fontId="0" fillId="3" borderId="9" xfId="0" applyNumberFormat="1" applyFill="1" applyBorder="1" applyAlignment="1" applyProtection="1">
      <alignment horizontal="center" vertical="center"/>
      <protection hidden="1"/>
    </xf>
    <xf numFmtId="164" fontId="0" fillId="3" borderId="10" xfId="0" applyNumberFormat="1" applyFill="1" applyBorder="1" applyAlignment="1" applyProtection="1">
      <alignment horizontal="center" vertical="center"/>
      <protection hidden="1"/>
    </xf>
    <xf numFmtId="164" fontId="19" fillId="0" borderId="1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/>
    <xf numFmtId="0" fontId="20" fillId="0" borderId="0" xfId="0" applyFont="1" applyFill="1" applyBorder="1" applyAlignment="1"/>
    <xf numFmtId="164" fontId="21" fillId="0" borderId="0" xfId="4" applyNumberFormat="1" applyFont="1" applyFill="1" applyBorder="1" applyAlignment="1" applyProtection="1">
      <alignment horizontal="center" vertical="center"/>
      <protection locked="0"/>
    </xf>
  </cellXfs>
  <cellStyles count="5">
    <cellStyle name="Normal 2" xfId="1"/>
    <cellStyle name="Normal 3" xfId="3"/>
    <cellStyle name="Normal 4" xfId="2"/>
    <cellStyle name="Normal 6" xfId="4"/>
    <cellStyle name="Обычный" xfId="0" builtinId="0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2:BS28"/>
  <sheetViews>
    <sheetView tabSelected="1" topLeftCell="O1" zoomScale="60" zoomScaleNormal="60" workbookViewId="0">
      <selection activeCell="AD19" sqref="AD19"/>
    </sheetView>
  </sheetViews>
  <sheetFormatPr defaultRowHeight="19.5" customHeight="1" x14ac:dyDescent="0.25"/>
  <cols>
    <col min="3" max="3" width="3.7109375" customWidth="1"/>
    <col min="4" max="4" width="17.85546875" customWidth="1"/>
    <col min="5" max="5" width="11" customWidth="1"/>
    <col min="6" max="6" width="10.5703125" customWidth="1"/>
    <col min="8" max="8" width="10.140625" customWidth="1"/>
    <col min="9" max="9" width="1.28515625" customWidth="1"/>
    <col min="10" max="71" width="5.42578125" customWidth="1"/>
  </cols>
  <sheetData>
    <row r="2" spans="4:71" ht="19.5" customHeight="1" x14ac:dyDescent="0.25">
      <c r="E2" s="2" t="s">
        <v>1</v>
      </c>
      <c r="F2" s="2"/>
      <c r="G2" s="3"/>
      <c r="I2" s="4"/>
      <c r="J2" s="74" t="s">
        <v>11</v>
      </c>
      <c r="K2" s="74"/>
      <c r="L2" s="75" t="s">
        <v>6</v>
      </c>
      <c r="M2" s="75"/>
      <c r="N2" s="75" t="s">
        <v>12</v>
      </c>
      <c r="O2" s="75"/>
      <c r="P2" s="74" t="s">
        <v>7</v>
      </c>
      <c r="Q2" s="74"/>
      <c r="R2" s="74" t="s">
        <v>3</v>
      </c>
      <c r="S2" s="74"/>
      <c r="T2" s="74" t="s">
        <v>4</v>
      </c>
      <c r="U2" s="74"/>
      <c r="V2" s="74" t="s">
        <v>5</v>
      </c>
      <c r="W2" s="74"/>
      <c r="X2" s="74" t="s">
        <v>11</v>
      </c>
      <c r="Y2" s="74"/>
      <c r="Z2" s="75" t="s">
        <v>6</v>
      </c>
      <c r="AA2" s="75"/>
      <c r="AB2" s="75" t="s">
        <v>12</v>
      </c>
      <c r="AC2" s="75"/>
      <c r="AD2" s="74" t="s">
        <v>7</v>
      </c>
      <c r="AE2" s="74"/>
      <c r="AF2" s="74" t="s">
        <v>3</v>
      </c>
      <c r="AG2" s="74"/>
      <c r="AH2" s="74" t="s">
        <v>4</v>
      </c>
      <c r="AI2" s="74"/>
      <c r="AJ2" s="74" t="s">
        <v>5</v>
      </c>
      <c r="AK2" s="74"/>
      <c r="AL2" s="74" t="s">
        <v>11</v>
      </c>
      <c r="AM2" s="74"/>
      <c r="AN2" s="75" t="s">
        <v>6</v>
      </c>
      <c r="AO2" s="75"/>
      <c r="AP2" s="75" t="s">
        <v>12</v>
      </c>
      <c r="AQ2" s="75"/>
      <c r="AR2" s="74" t="s">
        <v>7</v>
      </c>
      <c r="AS2" s="74"/>
      <c r="AT2" s="74" t="s">
        <v>3</v>
      </c>
      <c r="AU2" s="74"/>
      <c r="AV2" s="74" t="s">
        <v>4</v>
      </c>
      <c r="AW2" s="74"/>
      <c r="AX2" s="74" t="s">
        <v>5</v>
      </c>
      <c r="AY2" s="74"/>
      <c r="AZ2" s="74" t="s">
        <v>11</v>
      </c>
      <c r="BA2" s="74"/>
      <c r="BB2" s="75" t="s">
        <v>6</v>
      </c>
      <c r="BC2" s="75"/>
      <c r="BD2" s="75" t="s">
        <v>12</v>
      </c>
      <c r="BE2" s="75"/>
      <c r="BF2" s="74" t="s">
        <v>7</v>
      </c>
      <c r="BG2" s="74"/>
      <c r="BH2" s="74" t="s">
        <v>3</v>
      </c>
      <c r="BI2" s="74"/>
      <c r="BJ2" s="74" t="s">
        <v>4</v>
      </c>
      <c r="BK2" s="74"/>
      <c r="BL2" s="74" t="s">
        <v>5</v>
      </c>
      <c r="BM2" s="74"/>
      <c r="BN2" s="74" t="s">
        <v>11</v>
      </c>
      <c r="BO2" s="74"/>
      <c r="BP2" s="75" t="s">
        <v>6</v>
      </c>
      <c r="BQ2" s="75"/>
      <c r="BR2" s="75" t="s">
        <v>12</v>
      </c>
      <c r="BS2" s="75"/>
    </row>
    <row r="3" spans="4:71" ht="19.5" customHeight="1" x14ac:dyDescent="0.25">
      <c r="E3" s="2"/>
      <c r="F3" s="5" t="s">
        <v>9</v>
      </c>
      <c r="G3" s="6" t="s">
        <v>8</v>
      </c>
      <c r="H3" s="9" t="s">
        <v>2</v>
      </c>
      <c r="I3" s="7"/>
      <c r="J3" s="76">
        <v>41845</v>
      </c>
      <c r="K3" s="76"/>
      <c r="L3" s="76">
        <v>41846</v>
      </c>
      <c r="M3" s="76"/>
      <c r="N3" s="76">
        <v>41847</v>
      </c>
      <c r="O3" s="76"/>
      <c r="P3" s="76">
        <v>41848</v>
      </c>
      <c r="Q3" s="76"/>
      <c r="R3" s="76">
        <v>41849</v>
      </c>
      <c r="S3" s="76"/>
      <c r="T3" s="76">
        <v>41850</v>
      </c>
      <c r="U3" s="76"/>
      <c r="V3" s="76">
        <v>41851</v>
      </c>
      <c r="W3" s="76"/>
      <c r="X3" s="76">
        <v>41852</v>
      </c>
      <c r="Y3" s="76"/>
      <c r="Z3" s="76">
        <v>41853</v>
      </c>
      <c r="AA3" s="76"/>
      <c r="AB3" s="76">
        <v>41854</v>
      </c>
      <c r="AC3" s="76"/>
      <c r="AD3" s="76">
        <v>41855</v>
      </c>
      <c r="AE3" s="76"/>
      <c r="AF3" s="76">
        <v>41856</v>
      </c>
      <c r="AG3" s="76"/>
      <c r="AH3" s="76">
        <v>41857</v>
      </c>
      <c r="AI3" s="76"/>
      <c r="AJ3" s="76">
        <v>41858</v>
      </c>
      <c r="AK3" s="76"/>
      <c r="AL3" s="76">
        <v>41859</v>
      </c>
      <c r="AM3" s="76"/>
      <c r="AN3" s="76">
        <v>41860</v>
      </c>
      <c r="AO3" s="76"/>
      <c r="AP3" s="76">
        <v>41861</v>
      </c>
      <c r="AQ3" s="76"/>
      <c r="AR3" s="76">
        <v>41862</v>
      </c>
      <c r="AS3" s="76"/>
      <c r="AT3" s="76">
        <v>41863</v>
      </c>
      <c r="AU3" s="76"/>
      <c r="AV3" s="76">
        <v>41864</v>
      </c>
      <c r="AW3" s="76"/>
      <c r="AX3" s="76">
        <v>41865</v>
      </c>
      <c r="AY3" s="76"/>
      <c r="AZ3" s="76">
        <v>41866</v>
      </c>
      <c r="BA3" s="76"/>
      <c r="BB3" s="76">
        <v>41867</v>
      </c>
      <c r="BC3" s="76"/>
      <c r="BD3" s="76">
        <v>41868</v>
      </c>
      <c r="BE3" s="76"/>
      <c r="BF3" s="76">
        <v>41869</v>
      </c>
      <c r="BG3" s="76"/>
      <c r="BH3" s="76">
        <v>41870</v>
      </c>
      <c r="BI3" s="76"/>
      <c r="BJ3" s="76">
        <v>41871</v>
      </c>
      <c r="BK3" s="76"/>
      <c r="BL3" s="76">
        <v>41872</v>
      </c>
      <c r="BM3" s="76"/>
      <c r="BN3" s="76">
        <v>41873</v>
      </c>
      <c r="BO3" s="76"/>
      <c r="BP3" s="76">
        <v>41874</v>
      </c>
      <c r="BQ3" s="76"/>
      <c r="BR3" s="76">
        <v>41875</v>
      </c>
      <c r="BS3" s="76"/>
    </row>
    <row r="4" spans="4:71" ht="32.25" customHeight="1" x14ac:dyDescent="0.25">
      <c r="D4" s="1" t="s">
        <v>0</v>
      </c>
      <c r="E4" s="8" t="s">
        <v>10</v>
      </c>
      <c r="F4" s="40">
        <f t="shared" ref="F4" si="0">H4-G4</f>
        <v>-63.5</v>
      </c>
      <c r="G4" s="38">
        <v>128</v>
      </c>
      <c r="H4" s="39">
        <f>SUM(J4:BS4)</f>
        <v>64.5</v>
      </c>
      <c r="J4" s="77">
        <f>SUM(Лист2!I4)-COUNTIF(Лист2!I4,"&gt;8,5")*0.5-COUNTIF(Лист2!I4,"&gt;0")</f>
        <v>0</v>
      </c>
      <c r="K4" s="77"/>
      <c r="L4" s="77">
        <f>SUM(Лист2!K4)-COUNTIF(Лист2!K4,"&gt;8,5")*0.5-COUNTIF(Лист2!K4,"&gt;0")</f>
        <v>0</v>
      </c>
      <c r="M4" s="77"/>
      <c r="N4" s="77">
        <f>SUM(Лист2!M4)-COUNTIF(Лист2!M4,"&gt;8,5")*0.5-COUNTIF(Лист2!M4,"&gt;0")</f>
        <v>0</v>
      </c>
      <c r="O4" s="77"/>
      <c r="P4" s="77">
        <f>SUM(Лист2!O4)-COUNTIF(Лист2!O4,"&gt;8,5")*0.5-COUNTIF(Лист2!O4,"&gt;0")</f>
        <v>0</v>
      </c>
      <c r="Q4" s="77"/>
      <c r="R4" s="77">
        <f>SUM(Лист2!Q4)-COUNTIF(Лист2!Q4,"&gt;8,5")*0.5-COUNTIF(Лист2!Q4,"&gt;0")</f>
        <v>0</v>
      </c>
      <c r="S4" s="77"/>
      <c r="T4" s="77">
        <f>SUM(Лист2!S4)-COUNTIF(Лист2!S4,"&gt;8,5")*0.5-COUNTIF(Лист2!S4,"&gt;0")</f>
        <v>0</v>
      </c>
      <c r="U4" s="77"/>
      <c r="V4" s="77">
        <f>SUM(Лист2!U4)-COUNTIF(Лист2!U4,"&gt;8,5")*0.5-COUNTIF(Лист2!U4,"&gt;0")</f>
        <v>0</v>
      </c>
      <c r="W4" s="77"/>
      <c r="X4" s="77">
        <f>SUM(Лист2!W4)-COUNTIF(Лист2!W4,"&gt;8,5")*0.5-COUNTIF(Лист2!W4,"&gt;0")</f>
        <v>0</v>
      </c>
      <c r="Y4" s="77"/>
      <c r="Z4" s="77">
        <f>SUM(Лист2!Y4)-COUNTIF(Лист2!Y4,"&gt;8,5")*0.5-COUNTIF(Лист2!Y4,"&gt;0")</f>
        <v>0</v>
      </c>
      <c r="AA4" s="77"/>
      <c r="AB4" s="77">
        <f>SUM(Лист2!AA4)-COUNTIF(Лист2!AA4,"&gt;8,5")*0.5-COUNTIF(Лист2!AA4,"&gt;0")</f>
        <v>0</v>
      </c>
      <c r="AC4" s="77"/>
      <c r="AD4" s="142">
        <f>SUM(Лист2!AC4)-COUNTIF(Лист2!AC4,"&gt;9,5")*0.5-COUNTIF(Лист2!AC4,"&gt;0")</f>
        <v>8.5</v>
      </c>
      <c r="AE4" s="142"/>
      <c r="AF4" s="141">
        <f>SUM(Лист2!AE4)-COUNTIF(Лист2!AE4,"&gt;9,5")*0.5-COUNTIF(Лист2!AE4,"&gt;0")</f>
        <v>8.5</v>
      </c>
      <c r="AG4" s="141"/>
      <c r="AH4" s="143">
        <f>SUM(Лист2!AG4)-COUNTIF(Лист2!AG4,"&gt;9,5")*0.5-COUNTIF(Лист2!AG4,"&gt;0")</f>
        <v>8.5</v>
      </c>
      <c r="AI4" s="143"/>
      <c r="AJ4" s="148">
        <f>SUM(Лист2!AI4)-COUNTIF(Лист2!AI4,"&gt;9,5")*0.5-COUNTIF(Лист2!AI4,"&gt;0")</f>
        <v>8.5</v>
      </c>
      <c r="AK4" s="148"/>
      <c r="AL4" s="148">
        <f>SUM(Лист2!AK4)-COUNTIF(Лист2!AK4,"&gt;9,5")*0.5-COUNTIF(Лист2!AK4,"&gt;0")</f>
        <v>8.5</v>
      </c>
      <c r="AM4" s="148"/>
      <c r="AN4" s="79">
        <f>SUM(Лист2!AM4)-COUNTIF(Лист2!AM4,"&gt;9,5")*0.5-COUNTIF(Лист2!AM4,"&gt;0")</f>
        <v>0</v>
      </c>
      <c r="AO4" s="79"/>
      <c r="AP4" s="79">
        <f>SUM(Лист2!AO4)-COUNTIF(Лист2!AO4,"&gt;9,5")*0.5-COUNTIF(Лист2!AO4,"&gt;0")</f>
        <v>0</v>
      </c>
      <c r="AQ4" s="79"/>
      <c r="AR4" s="78">
        <f>SUM(Лист2!AQ4)-COUNTIF(Лист2!AQ4,"&gt;9,5")*0.5-COUNTIF(Лист2!AQ4,"&gt;0")</f>
        <v>0</v>
      </c>
      <c r="AS4" s="78"/>
      <c r="AT4" s="78">
        <f>SUM(Лист2!AS4)-COUNTIF(Лист2!AS4,"&gt;9,5")*0.5-COUNTIF(Лист2!AS4,"&gt;0")</f>
        <v>11</v>
      </c>
      <c r="AU4" s="78"/>
      <c r="AV4" s="78">
        <f>SUM(Лист2!AU4)-COUNTIF(Лист2!AU4,"&gt;9,5")*0.5-COUNTIF(Лист2!AU4,"&gt;0")</f>
        <v>11</v>
      </c>
      <c r="AW4" s="78"/>
      <c r="AX4" s="78">
        <f>SUM(Лист2!AW4)-COUNTIF(Лист2!AW4,"&gt;9,5")*0.5-COUNTIF(Лист2!AW4,"&gt;0")</f>
        <v>0</v>
      </c>
      <c r="AY4" s="78"/>
      <c r="AZ4" s="78">
        <f>SUM(Лист2!AY4)-COUNTIF(Лист2!AY4,"&gt;9,5")*0.5-COUNTIF(Лист2!AY4,"&gt;0")</f>
        <v>0</v>
      </c>
      <c r="BA4" s="78"/>
      <c r="BB4" s="79">
        <f>SUM(Лист2!BA4)-COUNTIF(Лист2!BA4,"&gt;9,5")*0.5-COUNTIF(Лист2!BA4,"&gt;0")</f>
        <v>0</v>
      </c>
      <c r="BC4" s="79"/>
      <c r="BD4" s="79">
        <f>SUM(Лист2!BC4)-COUNTIF(Лист2!BC4,"&gt;9,5")*0.5-COUNTIF(Лист2!BC4,"&gt;0")</f>
        <v>0</v>
      </c>
      <c r="BE4" s="79"/>
      <c r="BF4" s="78">
        <f>SUM(Лист2!BE4)-COUNTIF(Лист2!BE4,"&gt;9,5")*0.5-COUNTIF(Лист2!BE4,"&gt;0")</f>
        <v>0</v>
      </c>
      <c r="BG4" s="78"/>
      <c r="BH4" s="78">
        <f>SUM(Лист2!BG4)-COUNTIF(Лист2!BG4,"&gt;9,5")*0.5-COUNTIF(Лист2!BG4,"&gt;0")</f>
        <v>0</v>
      </c>
      <c r="BI4" s="78"/>
      <c r="BJ4" s="78">
        <f>SUM(Лист2!BI4)-COUNTIF(Лист2!BI4,"&gt;9,5")*0.5-COUNTIF(Лист2!BI4,"&gt;0")</f>
        <v>0</v>
      </c>
      <c r="BK4" s="78"/>
      <c r="BL4" s="78">
        <f>SUM(Лист2!BK4)-COUNTIF(Лист2!BK4,"&gt;9,5")*0.5-COUNTIF(Лист2!BK4,"&gt;0")</f>
        <v>0</v>
      </c>
      <c r="BM4" s="78"/>
      <c r="BN4" s="78">
        <f>SUM(Лист2!BM4)-COUNTIF(Лист2!BM4,"&gt;9,5")*0.5-COUNTIF(Лист2!BM4,"&gt;0")</f>
        <v>0</v>
      </c>
      <c r="BO4" s="78"/>
      <c r="BP4" s="79">
        <f>SUM(Лист2!BO4)-COUNTIF(Лист2!BO4,"&gt;9,5")*0.5-COUNTIF(Лист2!BO4,"&gt;0")</f>
        <v>0</v>
      </c>
      <c r="BQ4" s="79"/>
      <c r="BR4" s="79">
        <f>SUM(Лист2!BQ4)-COUNTIF(Лист2!BQ4,"&gt;9,5")*0.5-COUNTIF(Лист2!BQ4,"&gt;0")</f>
        <v>0</v>
      </c>
      <c r="BS4" s="79"/>
    </row>
    <row r="5" spans="4:71" ht="32.25" customHeight="1" x14ac:dyDescent="0.25">
      <c r="D5" s="49"/>
      <c r="E5" s="50"/>
      <c r="F5" s="51"/>
      <c r="G5" s="52"/>
      <c r="H5" s="53"/>
      <c r="I5" s="25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82"/>
      <c r="AG5" s="82"/>
      <c r="AH5" s="137"/>
      <c r="AI5" s="138"/>
      <c r="AJ5" s="137"/>
      <c r="AK5" s="138"/>
      <c r="AL5" s="137"/>
      <c r="AM5" s="138"/>
      <c r="AN5" s="137"/>
      <c r="AO5" s="138"/>
      <c r="AP5" s="137"/>
      <c r="AQ5" s="138"/>
      <c r="AR5" s="137"/>
      <c r="AS5" s="138"/>
      <c r="AT5" s="137"/>
      <c r="AU5" s="138"/>
      <c r="AV5" s="137"/>
      <c r="AW5" s="138"/>
      <c r="AX5" s="137"/>
      <c r="AY5" s="138"/>
      <c r="AZ5" s="137"/>
      <c r="BA5" s="138"/>
      <c r="BB5" s="80"/>
      <c r="BC5" s="81"/>
      <c r="BD5" s="80"/>
      <c r="BE5" s="81"/>
      <c r="BF5" s="80"/>
      <c r="BG5" s="81"/>
      <c r="BH5" s="80"/>
      <c r="BI5" s="81"/>
      <c r="BJ5" s="80"/>
      <c r="BK5" s="81"/>
      <c r="BL5" s="80"/>
      <c r="BM5" s="81"/>
      <c r="BN5" s="80"/>
      <c r="BO5" s="81"/>
      <c r="BP5" s="80"/>
      <c r="BQ5" s="81"/>
      <c r="BR5" s="80"/>
      <c r="BS5" s="81"/>
    </row>
    <row r="6" spans="4:71" ht="32.25" customHeight="1" x14ac:dyDescent="0.25">
      <c r="D6" s="49"/>
      <c r="E6" s="50"/>
      <c r="F6" s="51"/>
      <c r="G6" s="52"/>
      <c r="H6" s="53"/>
      <c r="I6" s="25"/>
      <c r="J6" s="80"/>
      <c r="K6" s="81"/>
      <c r="L6" s="80"/>
      <c r="M6" s="81"/>
      <c r="N6" s="80"/>
      <c r="O6" s="81"/>
      <c r="P6" s="80"/>
      <c r="Q6" s="81"/>
      <c r="R6" s="80"/>
      <c r="S6" s="81"/>
      <c r="T6" s="80"/>
      <c r="U6" s="81"/>
      <c r="V6" s="132"/>
      <c r="W6" s="133"/>
      <c r="X6" s="132"/>
      <c r="Y6" s="133"/>
      <c r="Z6" s="132"/>
      <c r="AA6" s="133"/>
      <c r="AB6" s="132"/>
      <c r="AC6" s="133"/>
      <c r="AD6" s="132"/>
      <c r="AE6" s="135"/>
      <c r="AF6" s="140">
        <f>AF7-IF(AL9&lt;9,1.5)</f>
        <v>12</v>
      </c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6"/>
      <c r="BC6" s="81"/>
      <c r="BD6" s="80"/>
      <c r="BE6" s="81"/>
      <c r="BF6" s="80"/>
      <c r="BG6" s="81"/>
      <c r="BH6" s="80"/>
      <c r="BI6" s="81"/>
      <c r="BJ6" s="80"/>
      <c r="BK6" s="81"/>
      <c r="BL6" s="80"/>
      <c r="BM6" s="81"/>
      <c r="BN6" s="80"/>
      <c r="BO6" s="81"/>
      <c r="BP6" s="80"/>
      <c r="BQ6" s="81"/>
      <c r="BR6" s="80"/>
      <c r="BS6" s="81"/>
    </row>
    <row r="7" spans="4:71" ht="32.25" customHeight="1" x14ac:dyDescent="0.25">
      <c r="D7" s="49"/>
      <c r="E7" s="50"/>
      <c r="F7" s="51"/>
      <c r="G7" s="52"/>
      <c r="H7" s="53"/>
      <c r="I7" s="25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80"/>
      <c r="AF7" s="73">
        <f>AN9-AL9</f>
        <v>12</v>
      </c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81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</row>
    <row r="8" spans="4:71" ht="32.25" customHeight="1" x14ac:dyDescent="0.25">
      <c r="D8" s="49"/>
      <c r="E8" s="50"/>
      <c r="F8" s="51"/>
      <c r="G8" s="52"/>
      <c r="H8" s="53"/>
      <c r="I8" s="25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80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81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</row>
    <row r="9" spans="4:71" ht="32.25" customHeight="1" x14ac:dyDescent="0.25">
      <c r="D9" s="49"/>
      <c r="E9" s="50"/>
      <c r="F9" s="51"/>
      <c r="G9" s="54"/>
      <c r="H9" s="55"/>
      <c r="I9" s="25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134"/>
      <c r="AG9" s="134"/>
      <c r="AH9" s="134"/>
      <c r="AI9" s="134"/>
      <c r="AJ9" s="134"/>
      <c r="AK9" s="134"/>
      <c r="AL9" s="134">
        <v>9</v>
      </c>
      <c r="AM9" s="134"/>
      <c r="AN9" s="134">
        <v>21</v>
      </c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</row>
    <row r="10" spans="4:71" ht="32.25" customHeight="1" x14ac:dyDescent="0.25">
      <c r="D10" s="56"/>
      <c r="E10" s="57"/>
      <c r="F10" s="58"/>
      <c r="G10" s="59"/>
      <c r="H10" s="60"/>
      <c r="I10" s="37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</row>
    <row r="11" spans="4:71" ht="14.25" customHeight="1" x14ac:dyDescent="0.25">
      <c r="D11" s="61"/>
      <c r="E11" s="62"/>
      <c r="F11" s="63"/>
      <c r="G11" s="64"/>
      <c r="H11" s="65"/>
      <c r="I11" s="66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7"/>
      <c r="AF11" s="68"/>
      <c r="AG11" s="69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1"/>
    </row>
    <row r="12" spans="4:71" ht="19.5" customHeight="1" x14ac:dyDescent="0.25">
      <c r="D12" s="26"/>
      <c r="E12" s="27"/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3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</row>
    <row r="13" spans="4:71" ht="19.5" customHeight="1" x14ac:dyDescent="0.25">
      <c r="D13" s="26"/>
      <c r="E13" s="27"/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151" t="s">
        <v>35</v>
      </c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35"/>
      <c r="AM13" s="35"/>
      <c r="AN13" s="35"/>
      <c r="AO13" s="35"/>
      <c r="AP13" s="35"/>
      <c r="AQ13" s="35"/>
      <c r="AR13" s="35"/>
      <c r="AS13" s="35"/>
    </row>
    <row r="14" spans="4:71" ht="19.5" customHeight="1" x14ac:dyDescent="0.25">
      <c r="D14" s="26"/>
      <c r="E14" s="27"/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35"/>
      <c r="AM14" s="35"/>
      <c r="AN14" s="35"/>
      <c r="AO14" s="35"/>
      <c r="AP14" s="35"/>
      <c r="AQ14" s="35"/>
      <c r="AR14" s="35"/>
      <c r="AS14" s="35"/>
    </row>
    <row r="15" spans="4:71" ht="19.5" customHeight="1" x14ac:dyDescent="0.25">
      <c r="D15" s="26"/>
      <c r="E15" s="27"/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35"/>
      <c r="AM15" s="35"/>
      <c r="AN15" s="35"/>
      <c r="AO15" s="35"/>
      <c r="AP15" s="35"/>
      <c r="AQ15" s="35"/>
      <c r="AR15" s="35"/>
      <c r="AS15" s="35"/>
    </row>
    <row r="16" spans="4:71" ht="19.5" customHeight="1" x14ac:dyDescent="0.25">
      <c r="D16" s="26"/>
      <c r="E16" s="27"/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35"/>
      <c r="AM16" s="35"/>
      <c r="AN16" s="35"/>
      <c r="AO16" s="35"/>
      <c r="AP16" s="35"/>
      <c r="AQ16" s="35"/>
      <c r="AR16" s="35"/>
      <c r="AS16" s="35"/>
    </row>
    <row r="17" spans="4:45" ht="19.5" customHeight="1" x14ac:dyDescent="0.45">
      <c r="D17" s="26"/>
      <c r="E17" s="34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2"/>
      <c r="T17" s="72"/>
      <c r="U17" s="149" t="s">
        <v>36</v>
      </c>
      <c r="V17" s="150"/>
      <c r="W17" s="150"/>
      <c r="X17" s="35"/>
      <c r="Y17" s="35"/>
      <c r="Z17" s="35"/>
      <c r="AA17" s="35"/>
      <c r="AB17" s="35"/>
      <c r="AC17" s="35"/>
      <c r="AD17" s="35"/>
      <c r="AE17" s="31"/>
      <c r="AF17" s="32"/>
      <c r="AG17" s="33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</row>
    <row r="18" spans="4:45" ht="19.5" customHeight="1" x14ac:dyDescent="0.45">
      <c r="D18" s="26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2"/>
      <c r="T18" s="72"/>
      <c r="U18" s="149" t="s">
        <v>37</v>
      </c>
      <c r="V18" s="150"/>
      <c r="W18" s="150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</row>
    <row r="19" spans="4:45" ht="19.5" customHeight="1" x14ac:dyDescent="0.45">
      <c r="D19" s="26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72"/>
      <c r="T19" s="72"/>
      <c r="U19" s="149" t="s">
        <v>38</v>
      </c>
      <c r="V19" s="150"/>
      <c r="W19" s="150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</row>
    <row r="20" spans="4:45" ht="19.5" customHeight="1" x14ac:dyDescent="0.45">
      <c r="D20" s="36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72"/>
      <c r="T20" s="72"/>
      <c r="U20" s="149" t="s">
        <v>39</v>
      </c>
      <c r="V20" s="150"/>
      <c r="W20" s="150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</row>
    <row r="21" spans="4:45" ht="19.5" customHeight="1" x14ac:dyDescent="0.45">
      <c r="D21" s="36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149"/>
      <c r="V21" s="149"/>
      <c r="W21" s="149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</row>
    <row r="22" spans="4:45" ht="19.5" customHeight="1" x14ac:dyDescent="0.25">
      <c r="D22" s="26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</row>
    <row r="23" spans="4:45" ht="19.5" customHeight="1" x14ac:dyDescent="0.25">
      <c r="D23" s="2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</row>
    <row r="24" spans="4:45" ht="19.5" customHeight="1" x14ac:dyDescent="0.25">
      <c r="D24" s="2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</row>
    <row r="25" spans="4:45" ht="19.5" customHeight="1" x14ac:dyDescent="0.25">
      <c r="D25" s="2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</row>
    <row r="26" spans="4:45" ht="19.5" customHeight="1" x14ac:dyDescent="0.25"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</row>
    <row r="27" spans="4:45" ht="19.5" customHeight="1" x14ac:dyDescent="0.25"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</row>
    <row r="28" spans="4:45" ht="19.5" customHeight="1" x14ac:dyDescent="0.25"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</row>
  </sheetData>
  <mergeCells count="249">
    <mergeCell ref="AF6:BA6"/>
    <mergeCell ref="AF7:BA8"/>
    <mergeCell ref="BR10:BS10"/>
    <mergeCell ref="BF10:BG10"/>
    <mergeCell ref="BH10:BI10"/>
    <mergeCell ref="BJ10:BK10"/>
    <mergeCell ref="BL10:BM10"/>
    <mergeCell ref="BN10:BO10"/>
    <mergeCell ref="BP10:BQ10"/>
    <mergeCell ref="AT10:AU10"/>
    <mergeCell ref="AV10:AW10"/>
    <mergeCell ref="AX10:AY10"/>
    <mergeCell ref="AZ10:BA10"/>
    <mergeCell ref="BB10:BC10"/>
    <mergeCell ref="BD10:BE10"/>
    <mergeCell ref="AH10:AI10"/>
    <mergeCell ref="AJ10:AK10"/>
    <mergeCell ref="AL10:AM10"/>
    <mergeCell ref="AN10:AO10"/>
    <mergeCell ref="AP10:AQ10"/>
    <mergeCell ref="AR10:AS10"/>
    <mergeCell ref="V10:W10"/>
    <mergeCell ref="X10:Y10"/>
    <mergeCell ref="Z10:AA10"/>
    <mergeCell ref="AB10:AC10"/>
    <mergeCell ref="AD10:AE10"/>
    <mergeCell ref="AF10:AG10"/>
    <mergeCell ref="BJ9:BK9"/>
    <mergeCell ref="BL9:BM9"/>
    <mergeCell ref="BN9:BO9"/>
    <mergeCell ref="BP9:BQ9"/>
    <mergeCell ref="BR9:BS9"/>
    <mergeCell ref="L10:M10"/>
    <mergeCell ref="N10:O10"/>
    <mergeCell ref="P10:Q10"/>
    <mergeCell ref="R10:S10"/>
    <mergeCell ref="T10:U10"/>
    <mergeCell ref="AX9:AY9"/>
    <mergeCell ref="AZ9:BA9"/>
    <mergeCell ref="BB9:BC9"/>
    <mergeCell ref="BD9:BE9"/>
    <mergeCell ref="BF9:BG9"/>
    <mergeCell ref="BH9:BI9"/>
    <mergeCell ref="AL9:AM9"/>
    <mergeCell ref="AN9:AO9"/>
    <mergeCell ref="AP9:AQ9"/>
    <mergeCell ref="AR9:AS9"/>
    <mergeCell ref="AT9:AU9"/>
    <mergeCell ref="AV9:AW9"/>
    <mergeCell ref="Z9:AA9"/>
    <mergeCell ref="AB9:AC9"/>
    <mergeCell ref="AD9:AE9"/>
    <mergeCell ref="AF9:AG9"/>
    <mergeCell ref="AH9:AI9"/>
    <mergeCell ref="AJ9:AK9"/>
    <mergeCell ref="BN8:BO8"/>
    <mergeCell ref="BP8:BQ8"/>
    <mergeCell ref="BR8:BS8"/>
    <mergeCell ref="L9:M9"/>
    <mergeCell ref="N9:O9"/>
    <mergeCell ref="P9:Q9"/>
    <mergeCell ref="R9:S9"/>
    <mergeCell ref="T9:U9"/>
    <mergeCell ref="V9:W9"/>
    <mergeCell ref="X9:Y9"/>
    <mergeCell ref="BB8:BC8"/>
    <mergeCell ref="BD8:BE8"/>
    <mergeCell ref="BF8:BG8"/>
    <mergeCell ref="BH8:BI8"/>
    <mergeCell ref="BJ8:BK8"/>
    <mergeCell ref="BL8:BM8"/>
    <mergeCell ref="AD8:AE8"/>
    <mergeCell ref="BR7:BS7"/>
    <mergeCell ref="BF7:BG7"/>
    <mergeCell ref="BH7:BI7"/>
    <mergeCell ref="BJ7:BK7"/>
    <mergeCell ref="BL7:BM7"/>
    <mergeCell ref="BN7:BO7"/>
    <mergeCell ref="BP7:BQ7"/>
    <mergeCell ref="BB7:BC7"/>
    <mergeCell ref="BD7:BE7"/>
    <mergeCell ref="N8:O8"/>
    <mergeCell ref="P8:Q8"/>
    <mergeCell ref="R8:S8"/>
    <mergeCell ref="T8:U8"/>
    <mergeCell ref="V8:W8"/>
    <mergeCell ref="X8:Y8"/>
    <mergeCell ref="Z8:AA8"/>
    <mergeCell ref="AB8:AC8"/>
    <mergeCell ref="BR6:BS6"/>
    <mergeCell ref="L7:M7"/>
    <mergeCell ref="N7:O7"/>
    <mergeCell ref="P7:Q7"/>
    <mergeCell ref="R7:S7"/>
    <mergeCell ref="T7:U7"/>
    <mergeCell ref="BB6:BC6"/>
    <mergeCell ref="BD6:BE6"/>
    <mergeCell ref="BF6:BG6"/>
    <mergeCell ref="BH6:BI6"/>
    <mergeCell ref="Z6:AA6"/>
    <mergeCell ref="AB6:AC6"/>
    <mergeCell ref="V7:W7"/>
    <mergeCell ref="BN5:BO5"/>
    <mergeCell ref="BP5:BQ5"/>
    <mergeCell ref="BR5:BS5"/>
    <mergeCell ref="L6:M6"/>
    <mergeCell ref="N6:O6"/>
    <mergeCell ref="P6:Q6"/>
    <mergeCell ref="R6:S6"/>
    <mergeCell ref="T6:U6"/>
    <mergeCell ref="V6:W6"/>
    <mergeCell ref="X6:Y6"/>
    <mergeCell ref="BB5:BC5"/>
    <mergeCell ref="BD5:BE5"/>
    <mergeCell ref="BF5:BG5"/>
    <mergeCell ref="BH5:BI5"/>
    <mergeCell ref="BJ5:BK5"/>
    <mergeCell ref="BL5:BM5"/>
    <mergeCell ref="AP5:AQ5"/>
    <mergeCell ref="AR5:AS5"/>
    <mergeCell ref="AT5:AU5"/>
    <mergeCell ref="AV5:AW5"/>
    <mergeCell ref="BJ6:BK6"/>
    <mergeCell ref="BL6:BM6"/>
    <mergeCell ref="BN6:BO6"/>
    <mergeCell ref="BP6:BQ6"/>
    <mergeCell ref="AX5:AY5"/>
    <mergeCell ref="AZ5:BA5"/>
    <mergeCell ref="AD5:AE5"/>
    <mergeCell ref="AF5:AG5"/>
    <mergeCell ref="AH5:AI5"/>
    <mergeCell ref="AJ5:AK5"/>
    <mergeCell ref="AL5:AM5"/>
    <mergeCell ref="AN5:AO5"/>
    <mergeCell ref="J10:K10"/>
    <mergeCell ref="L5:M5"/>
    <mergeCell ref="N5:O5"/>
    <mergeCell ref="P5:Q5"/>
    <mergeCell ref="R5:S5"/>
    <mergeCell ref="T5:U5"/>
    <mergeCell ref="AD6:AE6"/>
    <mergeCell ref="X7:Y7"/>
    <mergeCell ref="Z7:AA7"/>
    <mergeCell ref="AB7:AC7"/>
    <mergeCell ref="AD7:AE7"/>
    <mergeCell ref="L8:M8"/>
    <mergeCell ref="BR4:BS4"/>
    <mergeCell ref="J5:K5"/>
    <mergeCell ref="J6:K6"/>
    <mergeCell ref="J7:K7"/>
    <mergeCell ref="J8:K8"/>
    <mergeCell ref="J9:K9"/>
    <mergeCell ref="V5:W5"/>
    <mergeCell ref="X5:Y5"/>
    <mergeCell ref="Z5:AA5"/>
    <mergeCell ref="AB5:AC5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AR4:AS4"/>
    <mergeCell ref="V4:W4"/>
    <mergeCell ref="X4:Y4"/>
    <mergeCell ref="Z4:AA4"/>
    <mergeCell ref="AB4:AC4"/>
    <mergeCell ref="AD4:AE4"/>
    <mergeCell ref="AF4:AG4"/>
    <mergeCell ref="J4:K4"/>
    <mergeCell ref="L4:M4"/>
    <mergeCell ref="N4:O4"/>
    <mergeCell ref="P4:Q4"/>
    <mergeCell ref="R4:S4"/>
    <mergeCell ref="T4:U4"/>
    <mergeCell ref="BH2:BI2"/>
    <mergeCell ref="BJ2:BK2"/>
    <mergeCell ref="BL2:BM2"/>
    <mergeCell ref="AV3:AW3"/>
    <mergeCell ref="AX3:AY3"/>
    <mergeCell ref="AZ3:BA3"/>
    <mergeCell ref="BB3:BC3"/>
    <mergeCell ref="BD3:BE3"/>
    <mergeCell ref="BF3:BG3"/>
    <mergeCell ref="AJ3:AK3"/>
    <mergeCell ref="AL3:AM3"/>
    <mergeCell ref="AN3:AO3"/>
    <mergeCell ref="AP3:AQ3"/>
    <mergeCell ref="AR3:AS3"/>
    <mergeCell ref="AT3:AU3"/>
    <mergeCell ref="BB2:BC2"/>
    <mergeCell ref="BD2:BE2"/>
    <mergeCell ref="BF2:BG2"/>
    <mergeCell ref="BN2:BO2"/>
    <mergeCell ref="BP2:BQ2"/>
    <mergeCell ref="BR2:BS2"/>
    <mergeCell ref="BH3:BI3"/>
    <mergeCell ref="BJ3:BK3"/>
    <mergeCell ref="BL3:BM3"/>
    <mergeCell ref="BN3:BO3"/>
    <mergeCell ref="BP3:BQ3"/>
    <mergeCell ref="BR3:BS3"/>
    <mergeCell ref="AT2:AU2"/>
    <mergeCell ref="AV2:AW2"/>
    <mergeCell ref="AX2:AY2"/>
    <mergeCell ref="AZ2:BA2"/>
    <mergeCell ref="AD2:AE2"/>
    <mergeCell ref="AF2:AG2"/>
    <mergeCell ref="AH2:AI2"/>
    <mergeCell ref="AJ2:AK2"/>
    <mergeCell ref="AL2:AM2"/>
    <mergeCell ref="AN2:AO2"/>
    <mergeCell ref="AP2:AQ2"/>
    <mergeCell ref="AR2:AS2"/>
    <mergeCell ref="S13:AK16"/>
    <mergeCell ref="R2:S2"/>
    <mergeCell ref="T2:U2"/>
    <mergeCell ref="V2:W2"/>
    <mergeCell ref="X2:Y2"/>
    <mergeCell ref="Z2:AA2"/>
    <mergeCell ref="AB2:AC2"/>
    <mergeCell ref="AB3:AC3"/>
    <mergeCell ref="J2:K2"/>
    <mergeCell ref="J3:K3"/>
    <mergeCell ref="L3:M3"/>
    <mergeCell ref="N3:O3"/>
    <mergeCell ref="P3:Q3"/>
    <mergeCell ref="R3:S3"/>
    <mergeCell ref="L2:M2"/>
    <mergeCell ref="N2:O2"/>
    <mergeCell ref="P2:Q2"/>
    <mergeCell ref="T3:U3"/>
    <mergeCell ref="V3:W3"/>
    <mergeCell ref="X3:Y3"/>
    <mergeCell ref="Z3:AA3"/>
    <mergeCell ref="AD3:AE3"/>
    <mergeCell ref="AF3:AG3"/>
    <mergeCell ref="AH3:AI3"/>
  </mergeCells>
  <conditionalFormatting sqref="AG11:AG12 AG17">
    <cfRule type="cellIs" dxfId="24" priority="3" operator="greaterThan">
      <formula>0</formula>
    </cfRule>
  </conditionalFormatting>
  <conditionalFormatting sqref="J3 L3 N3 P3 R3 T3 V3 X3 Z3 AB3 AD3 AF3 AH3 AJ3 AL3 AN3 AP3 AR3 AT3 AV3 AX3 AZ3 BB3 BD3 BF3 BH3 BJ3 BL3 BN3 BP3 BR3">
    <cfRule type="timePeriod" dxfId="23" priority="1" timePeriod="today">
      <formula>FLOOR(J3,1)=TODAY()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9"/>
  <sheetViews>
    <sheetView zoomScale="70" zoomScaleNormal="70" workbookViewId="0">
      <selection activeCell="AA7" sqref="AA7:AN7"/>
    </sheetView>
  </sheetViews>
  <sheetFormatPr defaultColWidth="4.7109375" defaultRowHeight="15" x14ac:dyDescent="0.25"/>
  <cols>
    <col min="5" max="5" width="7.28515625" customWidth="1"/>
    <col min="6" max="7" width="6.85546875" customWidth="1"/>
  </cols>
  <sheetData>
    <row r="1" spans="1:76" x14ac:dyDescent="0.25">
      <c r="A1" s="10"/>
      <c r="I1" s="129"/>
      <c r="J1" s="129"/>
      <c r="K1" s="129"/>
      <c r="L1" s="129"/>
      <c r="M1" s="130" t="s">
        <v>13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1" t="s">
        <v>13</v>
      </c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29" t="s">
        <v>13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30" t="s">
        <v>13</v>
      </c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1"/>
      <c r="BR1" s="131"/>
      <c r="BS1" s="131"/>
      <c r="BT1" s="131"/>
    </row>
    <row r="2" spans="1:76" x14ac:dyDescent="0.25">
      <c r="A2" s="11"/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s="97" t="s">
        <v>21</v>
      </c>
      <c r="J2" s="98"/>
      <c r="K2" s="97" t="s">
        <v>22</v>
      </c>
      <c r="L2" s="98"/>
      <c r="M2" s="97" t="s">
        <v>23</v>
      </c>
      <c r="N2" s="98"/>
      <c r="O2" s="97" t="s">
        <v>24</v>
      </c>
      <c r="P2" s="98"/>
      <c r="Q2" s="97" t="s">
        <v>25</v>
      </c>
      <c r="R2" s="98"/>
      <c r="S2" s="97" t="s">
        <v>26</v>
      </c>
      <c r="T2" s="98"/>
      <c r="U2" s="97" t="s">
        <v>27</v>
      </c>
      <c r="V2" s="98"/>
      <c r="W2" s="97" t="s">
        <v>21</v>
      </c>
      <c r="X2" s="98"/>
      <c r="Y2" s="97" t="s">
        <v>22</v>
      </c>
      <c r="Z2" s="98"/>
      <c r="AA2" s="97" t="s">
        <v>23</v>
      </c>
      <c r="AB2" s="98"/>
      <c r="AC2" s="97" t="s">
        <v>24</v>
      </c>
      <c r="AD2" s="98"/>
      <c r="AE2" s="97" t="s">
        <v>25</v>
      </c>
      <c r="AF2" s="98"/>
      <c r="AG2" s="97" t="s">
        <v>26</v>
      </c>
      <c r="AH2" s="98"/>
      <c r="AI2" s="97" t="s">
        <v>27</v>
      </c>
      <c r="AJ2" s="98"/>
      <c r="AK2" s="97" t="s">
        <v>21</v>
      </c>
      <c r="AL2" s="98"/>
      <c r="AM2" s="97" t="s">
        <v>22</v>
      </c>
      <c r="AN2" s="98"/>
      <c r="AO2" s="97" t="s">
        <v>23</v>
      </c>
      <c r="AP2" s="98"/>
      <c r="AQ2" s="97" t="s">
        <v>24</v>
      </c>
      <c r="AR2" s="98"/>
      <c r="AS2" s="97" t="s">
        <v>25</v>
      </c>
      <c r="AT2" s="98"/>
      <c r="AU2" s="97" t="s">
        <v>26</v>
      </c>
      <c r="AV2" s="98"/>
      <c r="AW2" s="97" t="s">
        <v>27</v>
      </c>
      <c r="AX2" s="98"/>
      <c r="AY2" s="97" t="s">
        <v>21</v>
      </c>
      <c r="AZ2" s="98"/>
      <c r="BA2" s="97" t="s">
        <v>22</v>
      </c>
      <c r="BB2" s="98"/>
      <c r="BC2" s="97" t="s">
        <v>23</v>
      </c>
      <c r="BD2" s="98"/>
      <c r="BE2" s="97" t="s">
        <v>24</v>
      </c>
      <c r="BF2" s="98"/>
      <c r="BG2" s="97" t="s">
        <v>25</v>
      </c>
      <c r="BH2" s="98"/>
      <c r="BI2" s="97" t="s">
        <v>26</v>
      </c>
      <c r="BJ2" s="98"/>
      <c r="BK2" s="97" t="s">
        <v>27</v>
      </c>
      <c r="BL2" s="98"/>
      <c r="BM2" s="97" t="s">
        <v>21</v>
      </c>
      <c r="BN2" s="98"/>
      <c r="BO2" s="97" t="s">
        <v>22</v>
      </c>
      <c r="BP2" s="98"/>
      <c r="BQ2" s="97" t="s">
        <v>23</v>
      </c>
      <c r="BR2" s="98"/>
      <c r="BS2" s="92"/>
      <c r="BT2" s="93"/>
    </row>
    <row r="3" spans="1:76" x14ac:dyDescent="0.25">
      <c r="A3" s="94">
        <v>1</v>
      </c>
      <c r="B3" s="127" t="s">
        <v>28</v>
      </c>
      <c r="C3" s="128"/>
      <c r="D3" s="12"/>
      <c r="E3" s="13" t="s">
        <v>29</v>
      </c>
      <c r="F3" s="13" t="s">
        <v>30</v>
      </c>
      <c r="G3" s="14" t="s">
        <v>31</v>
      </c>
      <c r="H3" s="14" t="s">
        <v>32</v>
      </c>
      <c r="I3" s="86">
        <v>41845</v>
      </c>
      <c r="J3" s="87"/>
      <c r="K3" s="86">
        <v>41846</v>
      </c>
      <c r="L3" s="87"/>
      <c r="M3" s="86">
        <v>41847</v>
      </c>
      <c r="N3" s="87"/>
      <c r="O3" s="86">
        <v>41848</v>
      </c>
      <c r="P3" s="87"/>
      <c r="Q3" s="86">
        <v>41849</v>
      </c>
      <c r="R3" s="87"/>
      <c r="S3" s="86">
        <v>41850</v>
      </c>
      <c r="T3" s="87"/>
      <c r="U3" s="86">
        <v>41851</v>
      </c>
      <c r="V3" s="87"/>
      <c r="W3" s="86">
        <v>41852</v>
      </c>
      <c r="X3" s="87"/>
      <c r="Y3" s="86">
        <v>41853</v>
      </c>
      <c r="Z3" s="87"/>
      <c r="AA3" s="86">
        <v>41854</v>
      </c>
      <c r="AB3" s="87"/>
      <c r="AC3" s="86">
        <v>41855</v>
      </c>
      <c r="AD3" s="87"/>
      <c r="AE3" s="86">
        <v>41856</v>
      </c>
      <c r="AF3" s="87"/>
      <c r="AG3" s="86">
        <v>41857</v>
      </c>
      <c r="AH3" s="87"/>
      <c r="AI3" s="86">
        <v>41858</v>
      </c>
      <c r="AJ3" s="87"/>
      <c r="AK3" s="86">
        <v>41859</v>
      </c>
      <c r="AL3" s="87"/>
      <c r="AM3" s="86">
        <v>41860</v>
      </c>
      <c r="AN3" s="87"/>
      <c r="AO3" s="86">
        <v>41861</v>
      </c>
      <c r="AP3" s="87"/>
      <c r="AQ3" s="86">
        <v>41862</v>
      </c>
      <c r="AR3" s="87"/>
      <c r="AS3" s="86">
        <v>41863</v>
      </c>
      <c r="AT3" s="87"/>
      <c r="AU3" s="86">
        <v>41864</v>
      </c>
      <c r="AV3" s="87"/>
      <c r="AW3" s="86">
        <v>41865</v>
      </c>
      <c r="AX3" s="87"/>
      <c r="AY3" s="86">
        <v>41866</v>
      </c>
      <c r="AZ3" s="87"/>
      <c r="BA3" s="86">
        <v>41867</v>
      </c>
      <c r="BB3" s="87"/>
      <c r="BC3" s="86">
        <v>41868</v>
      </c>
      <c r="BD3" s="87"/>
      <c r="BE3" s="86">
        <v>41869</v>
      </c>
      <c r="BF3" s="87"/>
      <c r="BG3" s="86">
        <v>41870</v>
      </c>
      <c r="BH3" s="87"/>
      <c r="BI3" s="86">
        <v>41871</v>
      </c>
      <c r="BJ3" s="87"/>
      <c r="BK3" s="86">
        <v>41872</v>
      </c>
      <c r="BL3" s="87"/>
      <c r="BM3" s="86">
        <v>41873</v>
      </c>
      <c r="BN3" s="87"/>
      <c r="BO3" s="86">
        <v>41874</v>
      </c>
      <c r="BP3" s="87"/>
      <c r="BQ3" s="86">
        <v>41875</v>
      </c>
      <c r="BR3" s="87"/>
      <c r="BS3" s="121"/>
      <c r="BT3" s="121"/>
    </row>
    <row r="4" spans="1:76" x14ac:dyDescent="0.25">
      <c r="A4" s="94"/>
      <c r="B4" s="108" t="s">
        <v>15</v>
      </c>
      <c r="C4" s="109"/>
      <c r="D4" s="15"/>
      <c r="E4" s="116">
        <f>SUM(G4-F4)</f>
        <v>-63.5</v>
      </c>
      <c r="F4" s="122">
        <v>128</v>
      </c>
      <c r="G4" s="123">
        <f>SUM(I4:BT5)-COUNTIF(I4:BT5,"&gt;9,5")*0.5-COUNTIF(I4:BT5,"&gt;0")</f>
        <v>64.5</v>
      </c>
      <c r="H4" s="125">
        <f>COUNTIF(I4:BT4,"&gt;0")</f>
        <v>7</v>
      </c>
      <c r="I4" s="126">
        <f>J6-I6+(I6&gt;J6)*24</f>
        <v>0</v>
      </c>
      <c r="J4" s="126"/>
      <c r="K4" s="126">
        <f>L6-K6+(K6&gt;L6)*24</f>
        <v>0</v>
      </c>
      <c r="L4" s="126"/>
      <c r="M4" s="126">
        <f>N6-M6+(M6&gt;N6)*24</f>
        <v>0</v>
      </c>
      <c r="N4" s="126"/>
      <c r="O4" s="112">
        <f>P6-O6+(O6&gt;P6)*24</f>
        <v>0</v>
      </c>
      <c r="P4" s="113"/>
      <c r="Q4" s="112">
        <f>R6-Q6+(Q6&gt;R6)*24</f>
        <v>0</v>
      </c>
      <c r="R4" s="113"/>
      <c r="S4" s="117">
        <f>T6-S6+(S6&gt;T6)*24</f>
        <v>0</v>
      </c>
      <c r="T4" s="118"/>
      <c r="U4" s="112">
        <f>V6-U6+(U6&gt;V6)*24</f>
        <v>0</v>
      </c>
      <c r="V4" s="113"/>
      <c r="W4" s="112">
        <f>X6-W6+(W6&gt;X6)*24</f>
        <v>0</v>
      </c>
      <c r="X4" s="113"/>
      <c r="Y4" s="112">
        <f>Z6-Y6+(Y6&gt;Z6)*24</f>
        <v>0</v>
      </c>
      <c r="Z4" s="113"/>
      <c r="AA4" s="112">
        <f>AB6-AA6+(AA6&gt;AB6)*24</f>
        <v>0</v>
      </c>
      <c r="AB4" s="113"/>
      <c r="AC4" s="144">
        <f>AD6-AC6+(AC6&gt;AD6)*24</f>
        <v>10</v>
      </c>
      <c r="AD4" s="145"/>
      <c r="AE4" s="116">
        <f>AF6-AE6+(AE6&gt;AF6)*24</f>
        <v>10</v>
      </c>
      <c r="AF4" s="116"/>
      <c r="AG4" s="111">
        <f>AH6-AG6+(AG6&gt;AH6)*24</f>
        <v>10</v>
      </c>
      <c r="AH4" s="111"/>
      <c r="AI4" s="85">
        <f>AJ6-AI6+(AI6&gt;AJ6)*24</f>
        <v>9.5</v>
      </c>
      <c r="AJ4" s="85"/>
      <c r="AK4" s="85">
        <f>AL6-AK6+(AK6&gt;AL6)*24</f>
        <v>9.5</v>
      </c>
      <c r="AL4" s="85"/>
      <c r="AM4" s="111">
        <f>AN6-AM6+(AM6&gt;AN6)*24</f>
        <v>0</v>
      </c>
      <c r="AN4" s="111"/>
      <c r="AO4" s="111">
        <f>AP6-AO6+(AO6&gt;AP6)*24</f>
        <v>0</v>
      </c>
      <c r="AP4" s="111"/>
      <c r="AQ4" s="111">
        <f>AR6-AQ6+(AQ6&gt;AR6)*24</f>
        <v>0</v>
      </c>
      <c r="AR4" s="111"/>
      <c r="AS4" s="85">
        <f>AT6-AS6+(AS6&gt;AT6)*24</f>
        <v>12.5</v>
      </c>
      <c r="AT4" s="85"/>
      <c r="AU4" s="85">
        <f>AV6-AU6+(AU6&gt;AV6)*24</f>
        <v>12.5</v>
      </c>
      <c r="AV4" s="85"/>
      <c r="AW4" s="85">
        <f>AX6-AW6+(AW6&gt;AX6)*24</f>
        <v>0</v>
      </c>
      <c r="AX4" s="85"/>
      <c r="AY4" s="85">
        <f>AZ6-AY6+(AY6&gt;AZ6)*24</f>
        <v>0</v>
      </c>
      <c r="AZ4" s="85"/>
      <c r="BA4" s="111">
        <f>BB6-BA6+(BA6&gt;BB6)*24</f>
        <v>0</v>
      </c>
      <c r="BB4" s="111"/>
      <c r="BC4" s="111">
        <f>BD6-BC6+(BC6&gt;BD6)*24</f>
        <v>0</v>
      </c>
      <c r="BD4" s="111"/>
      <c r="BE4" s="85">
        <f>BF6-BE6+(BE6&gt;BF6)*24</f>
        <v>0</v>
      </c>
      <c r="BF4" s="85"/>
      <c r="BG4" s="85">
        <f>BH6-BG6+(BG6&gt;BH6)*24</f>
        <v>0</v>
      </c>
      <c r="BH4" s="85"/>
      <c r="BI4" s="85">
        <f>BJ6-BI6+(BI6&gt;BJ6)*24</f>
        <v>0</v>
      </c>
      <c r="BJ4" s="85"/>
      <c r="BK4" s="85">
        <f>BL6-BK6+(BK6&gt;BL6)*24</f>
        <v>0</v>
      </c>
      <c r="BL4" s="85"/>
      <c r="BM4" s="85">
        <f t="shared" ref="BM4" si="0">BN6-BM6+(BM6&gt;BN6)*24</f>
        <v>0</v>
      </c>
      <c r="BN4" s="85"/>
      <c r="BO4" s="85">
        <f t="shared" ref="BO4" si="1">BP6-BO6+(BO6&gt;BP6)*24</f>
        <v>0</v>
      </c>
      <c r="BP4" s="85"/>
      <c r="BQ4" s="85"/>
      <c r="BR4" s="85"/>
      <c r="BS4" s="110"/>
      <c r="BT4" s="110"/>
    </row>
    <row r="5" spans="1:76" x14ac:dyDescent="0.25">
      <c r="A5" s="94"/>
      <c r="B5" s="108" t="s">
        <v>33</v>
      </c>
      <c r="C5" s="109"/>
      <c r="D5" s="15" t="s">
        <v>34</v>
      </c>
      <c r="E5" s="116"/>
      <c r="F5" s="122"/>
      <c r="G5" s="123"/>
      <c r="H5" s="125"/>
      <c r="I5" s="126"/>
      <c r="J5" s="126"/>
      <c r="K5" s="126"/>
      <c r="L5" s="126"/>
      <c r="M5" s="126"/>
      <c r="N5" s="126"/>
      <c r="O5" s="114"/>
      <c r="P5" s="115"/>
      <c r="Q5" s="114"/>
      <c r="R5" s="115"/>
      <c r="S5" s="119"/>
      <c r="T5" s="120"/>
      <c r="U5" s="114"/>
      <c r="V5" s="115"/>
      <c r="W5" s="114"/>
      <c r="X5" s="115"/>
      <c r="Y5" s="114"/>
      <c r="Z5" s="115"/>
      <c r="AA5" s="114"/>
      <c r="AB5" s="115"/>
      <c r="AC5" s="146"/>
      <c r="AD5" s="147"/>
      <c r="AE5" s="116"/>
      <c r="AF5" s="116"/>
      <c r="AG5" s="111"/>
      <c r="AH5" s="111"/>
      <c r="AI5" s="85"/>
      <c r="AJ5" s="85"/>
      <c r="AK5" s="85"/>
      <c r="AL5" s="85"/>
      <c r="AM5" s="111"/>
      <c r="AN5" s="111"/>
      <c r="AO5" s="111"/>
      <c r="AP5" s="111"/>
      <c r="AQ5" s="111"/>
      <c r="AR5" s="111"/>
      <c r="AS5" s="85"/>
      <c r="AT5" s="85"/>
      <c r="AU5" s="85"/>
      <c r="AV5" s="85"/>
      <c r="AW5" s="85"/>
      <c r="AX5" s="85"/>
      <c r="AY5" s="85"/>
      <c r="AZ5" s="85"/>
      <c r="BA5" s="111"/>
      <c r="BB5" s="111"/>
      <c r="BC5" s="111"/>
      <c r="BD5" s="111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110"/>
      <c r="BT5" s="110"/>
    </row>
    <row r="6" spans="1:76" x14ac:dyDescent="0.25">
      <c r="A6" s="94"/>
      <c r="B6" s="108" t="s">
        <v>13</v>
      </c>
      <c r="C6" s="109"/>
      <c r="D6" s="16"/>
      <c r="E6" s="116"/>
      <c r="F6" s="122"/>
      <c r="G6" s="124"/>
      <c r="H6" s="12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>
        <v>9</v>
      </c>
      <c r="AD6" s="17">
        <v>19</v>
      </c>
      <c r="AE6" s="17">
        <v>8</v>
      </c>
      <c r="AF6" s="17">
        <v>18</v>
      </c>
      <c r="AG6" s="17">
        <v>8.5</v>
      </c>
      <c r="AH6" s="17">
        <v>18.5</v>
      </c>
      <c r="AI6" s="17">
        <v>8.5</v>
      </c>
      <c r="AJ6" s="17">
        <v>18</v>
      </c>
      <c r="AK6" s="17">
        <v>8.5</v>
      </c>
      <c r="AL6" s="17">
        <v>18</v>
      </c>
      <c r="AM6" s="17"/>
      <c r="AN6" s="17"/>
      <c r="AO6" s="17"/>
      <c r="AP6" s="17"/>
      <c r="AQ6" s="17"/>
      <c r="AR6" s="17"/>
      <c r="AS6" s="17">
        <v>8.5</v>
      </c>
      <c r="AT6" s="17">
        <v>21</v>
      </c>
      <c r="AU6" s="18">
        <v>8.5</v>
      </c>
      <c r="AV6" s="18">
        <v>21</v>
      </c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9"/>
      <c r="BT6" s="19"/>
    </row>
    <row r="7" spans="1:76" x14ac:dyDescent="0.25">
      <c r="A7" s="10"/>
      <c r="B7" s="41"/>
      <c r="C7" s="41"/>
      <c r="D7" s="41"/>
      <c r="E7" s="41"/>
      <c r="F7" s="41"/>
      <c r="G7" s="41"/>
      <c r="H7" s="41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1"/>
      <c r="BV7" s="41"/>
      <c r="BW7" s="41"/>
      <c r="BX7" s="41"/>
    </row>
    <row r="8" spans="1:76" x14ac:dyDescent="0.25">
      <c r="A8" s="11"/>
      <c r="B8" s="41"/>
      <c r="C8" s="41"/>
      <c r="D8" s="41"/>
      <c r="E8" s="41"/>
      <c r="F8" s="41"/>
      <c r="G8" s="41"/>
      <c r="H8" s="41"/>
      <c r="I8" s="97"/>
      <c r="J8" s="98"/>
      <c r="K8" s="97"/>
      <c r="L8" s="98"/>
      <c r="M8" s="97"/>
      <c r="N8" s="98"/>
      <c r="O8" s="97"/>
      <c r="P8" s="98"/>
      <c r="Q8" s="97"/>
      <c r="R8" s="98"/>
      <c r="S8" s="97"/>
      <c r="T8" s="98"/>
      <c r="U8" s="97"/>
      <c r="V8" s="98"/>
      <c r="W8" s="97"/>
      <c r="X8" s="98"/>
      <c r="Y8" s="97"/>
      <c r="Z8" s="98"/>
      <c r="AA8" s="97"/>
      <c r="AB8" s="98"/>
      <c r="AC8" s="97"/>
      <c r="AD8" s="98"/>
      <c r="AE8" s="97"/>
      <c r="AF8" s="98"/>
      <c r="AG8" s="97"/>
      <c r="AH8" s="98"/>
      <c r="AI8" s="97"/>
      <c r="AJ8" s="98"/>
      <c r="AK8" s="97"/>
      <c r="AL8" s="98"/>
      <c r="AM8" s="97"/>
      <c r="AN8" s="98"/>
      <c r="AO8" s="97"/>
      <c r="AP8" s="98"/>
      <c r="AQ8" s="97"/>
      <c r="AR8" s="98"/>
      <c r="AS8" s="97"/>
      <c r="AT8" s="98"/>
      <c r="AU8" s="97"/>
      <c r="AV8" s="98"/>
      <c r="AW8" s="97"/>
      <c r="AX8" s="98"/>
      <c r="AY8" s="97"/>
      <c r="AZ8" s="98"/>
      <c r="BA8" s="97"/>
      <c r="BB8" s="98"/>
      <c r="BC8" s="97"/>
      <c r="BD8" s="98"/>
      <c r="BE8" s="97"/>
      <c r="BF8" s="98"/>
      <c r="BG8" s="97"/>
      <c r="BH8" s="98"/>
      <c r="BI8" s="97"/>
      <c r="BJ8" s="98"/>
      <c r="BK8" s="97"/>
      <c r="BL8" s="98"/>
      <c r="BM8" s="97"/>
      <c r="BN8" s="98"/>
      <c r="BO8" s="97"/>
      <c r="BP8" s="98"/>
      <c r="BQ8" s="97"/>
      <c r="BR8" s="98"/>
      <c r="BS8" s="92"/>
      <c r="BT8" s="93"/>
      <c r="BU8" s="41"/>
      <c r="BV8" s="41"/>
      <c r="BW8" s="41"/>
      <c r="BX8" s="41"/>
    </row>
    <row r="9" spans="1:76" x14ac:dyDescent="0.25">
      <c r="A9" s="94">
        <v>2</v>
      </c>
      <c r="B9" s="95"/>
      <c r="C9" s="96"/>
      <c r="D9" s="43"/>
      <c r="E9" s="44"/>
      <c r="F9" s="44"/>
      <c r="G9" s="44"/>
      <c r="H9" s="44"/>
      <c r="I9" s="86"/>
      <c r="J9" s="87"/>
      <c r="K9" s="86"/>
      <c r="L9" s="87"/>
      <c r="M9" s="86"/>
      <c r="N9" s="87"/>
      <c r="O9" s="86"/>
      <c r="P9" s="87"/>
      <c r="Q9" s="86"/>
      <c r="R9" s="87"/>
      <c r="S9" s="86"/>
      <c r="T9" s="87"/>
      <c r="U9" s="86"/>
      <c r="V9" s="87"/>
      <c r="W9" s="86"/>
      <c r="X9" s="87"/>
      <c r="Y9" s="86"/>
      <c r="Z9" s="87"/>
      <c r="AA9" s="86"/>
      <c r="AB9" s="87"/>
      <c r="AC9" s="86"/>
      <c r="AD9" s="87"/>
      <c r="AE9" s="86"/>
      <c r="AF9" s="87"/>
      <c r="AG9" s="86"/>
      <c r="AH9" s="87"/>
      <c r="AI9" s="86"/>
      <c r="AJ9" s="87"/>
      <c r="AK9" s="86"/>
      <c r="AL9" s="87"/>
      <c r="AM9" s="86"/>
      <c r="AN9" s="87"/>
      <c r="AO9" s="86"/>
      <c r="AP9" s="87"/>
      <c r="AQ9" s="86"/>
      <c r="AR9" s="87"/>
      <c r="AS9" s="86"/>
      <c r="AT9" s="87"/>
      <c r="AU9" s="86"/>
      <c r="AV9" s="87"/>
      <c r="AW9" s="86"/>
      <c r="AX9" s="87"/>
      <c r="AY9" s="86"/>
      <c r="AZ9" s="87"/>
      <c r="BA9" s="86"/>
      <c r="BB9" s="87"/>
      <c r="BC9" s="86"/>
      <c r="BD9" s="87"/>
      <c r="BE9" s="86"/>
      <c r="BF9" s="87"/>
      <c r="BG9" s="86"/>
      <c r="BH9" s="87"/>
      <c r="BI9" s="86"/>
      <c r="BJ9" s="87"/>
      <c r="BK9" s="86"/>
      <c r="BL9" s="87"/>
      <c r="BM9" s="86"/>
      <c r="BN9" s="87"/>
      <c r="BO9" s="86"/>
      <c r="BP9" s="87"/>
      <c r="BQ9" s="86"/>
      <c r="BR9" s="87"/>
      <c r="BS9" s="99"/>
      <c r="BT9" s="99"/>
      <c r="BU9" s="41"/>
      <c r="BV9" s="41"/>
      <c r="BW9" s="41"/>
      <c r="BX9" s="41"/>
    </row>
    <row r="10" spans="1:76" x14ac:dyDescent="0.25">
      <c r="A10" s="94"/>
      <c r="B10" s="88"/>
      <c r="C10" s="89"/>
      <c r="D10" s="45"/>
      <c r="E10" s="85"/>
      <c r="F10" s="90"/>
      <c r="G10" s="90"/>
      <c r="H10" s="85"/>
      <c r="I10" s="85"/>
      <c r="J10" s="85"/>
      <c r="K10" s="85"/>
      <c r="L10" s="85"/>
      <c r="M10" s="85"/>
      <c r="N10" s="85"/>
      <c r="O10" s="100"/>
      <c r="P10" s="101"/>
      <c r="Q10" s="100"/>
      <c r="R10" s="101"/>
      <c r="S10" s="104"/>
      <c r="T10" s="105"/>
      <c r="U10" s="100"/>
      <c r="V10" s="101"/>
      <c r="W10" s="100"/>
      <c r="X10" s="101"/>
      <c r="Y10" s="100"/>
      <c r="Z10" s="101"/>
      <c r="AA10" s="100"/>
      <c r="AB10" s="101"/>
      <c r="AC10" s="100"/>
      <c r="AD10" s="101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100"/>
      <c r="AR10" s="101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41"/>
      <c r="BV10" s="41"/>
      <c r="BW10" s="41"/>
      <c r="BX10" s="41"/>
    </row>
    <row r="11" spans="1:76" x14ac:dyDescent="0.25">
      <c r="A11" s="94"/>
      <c r="B11" s="88"/>
      <c r="C11" s="89"/>
      <c r="D11" s="45"/>
      <c r="E11" s="85"/>
      <c r="F11" s="90"/>
      <c r="G11" s="90"/>
      <c r="H11" s="85"/>
      <c r="I11" s="85"/>
      <c r="J11" s="85"/>
      <c r="K11" s="85"/>
      <c r="L11" s="85"/>
      <c r="M11" s="85"/>
      <c r="N11" s="85"/>
      <c r="O11" s="102"/>
      <c r="P11" s="103"/>
      <c r="Q11" s="102"/>
      <c r="R11" s="103"/>
      <c r="S11" s="106"/>
      <c r="T11" s="107"/>
      <c r="U11" s="102"/>
      <c r="V11" s="103"/>
      <c r="W11" s="102"/>
      <c r="X11" s="103"/>
      <c r="Y11" s="102"/>
      <c r="Z11" s="103"/>
      <c r="AA11" s="102"/>
      <c r="AB11" s="103"/>
      <c r="AC11" s="102"/>
      <c r="AD11" s="103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102"/>
      <c r="AR11" s="103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41"/>
      <c r="BV11" s="41"/>
      <c r="BW11" s="41"/>
      <c r="BX11" s="41"/>
    </row>
    <row r="12" spans="1:76" x14ac:dyDescent="0.25">
      <c r="A12" s="94"/>
      <c r="B12" s="88"/>
      <c r="C12" s="89"/>
      <c r="D12" s="46"/>
      <c r="E12" s="85"/>
      <c r="F12" s="90"/>
      <c r="G12" s="91"/>
      <c r="H12" s="8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41"/>
      <c r="BV12" s="41"/>
      <c r="BW12" s="41"/>
      <c r="BX12" s="41"/>
    </row>
    <row r="13" spans="1:76" x14ac:dyDescent="0.25">
      <c r="A13" s="10"/>
      <c r="B13" s="41"/>
      <c r="C13" s="41"/>
      <c r="D13" s="41"/>
      <c r="E13" s="41"/>
      <c r="F13" s="41"/>
      <c r="G13" s="41"/>
      <c r="H13" s="41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1"/>
      <c r="BV13" s="41"/>
      <c r="BW13" s="41"/>
      <c r="BX13" s="41"/>
    </row>
    <row r="14" spans="1:76" x14ac:dyDescent="0.25">
      <c r="A14" s="11"/>
      <c r="B14" s="41"/>
      <c r="C14" s="41"/>
      <c r="D14" s="41"/>
      <c r="E14" s="41"/>
      <c r="F14" s="41"/>
      <c r="G14" s="41"/>
      <c r="H14" s="41"/>
      <c r="I14" s="97"/>
      <c r="J14" s="98"/>
      <c r="K14" s="97"/>
      <c r="L14" s="98"/>
      <c r="M14" s="97"/>
      <c r="N14" s="98"/>
      <c r="O14" s="97"/>
      <c r="P14" s="98"/>
      <c r="Q14" s="97"/>
      <c r="R14" s="98"/>
      <c r="S14" s="97"/>
      <c r="T14" s="98"/>
      <c r="U14" s="97"/>
      <c r="V14" s="98"/>
      <c r="W14" s="97"/>
      <c r="X14" s="98"/>
      <c r="Y14" s="97"/>
      <c r="Z14" s="98"/>
      <c r="AA14" s="97"/>
      <c r="AB14" s="98"/>
      <c r="AC14" s="97"/>
      <c r="AD14" s="98"/>
      <c r="AE14" s="97"/>
      <c r="AF14" s="98"/>
      <c r="AG14" s="97"/>
      <c r="AH14" s="98"/>
      <c r="AI14" s="97"/>
      <c r="AJ14" s="98"/>
      <c r="AK14" s="97"/>
      <c r="AL14" s="98"/>
      <c r="AM14" s="97"/>
      <c r="AN14" s="98"/>
      <c r="AO14" s="97"/>
      <c r="AP14" s="98"/>
      <c r="AQ14" s="97"/>
      <c r="AR14" s="98"/>
      <c r="AS14" s="97"/>
      <c r="AT14" s="98"/>
      <c r="AU14" s="97"/>
      <c r="AV14" s="98"/>
      <c r="AW14" s="97"/>
      <c r="AX14" s="98"/>
      <c r="AY14" s="97"/>
      <c r="AZ14" s="98"/>
      <c r="BA14" s="97"/>
      <c r="BB14" s="98"/>
      <c r="BC14" s="97"/>
      <c r="BD14" s="98"/>
      <c r="BE14" s="97"/>
      <c r="BF14" s="98"/>
      <c r="BG14" s="97"/>
      <c r="BH14" s="98"/>
      <c r="BI14" s="97"/>
      <c r="BJ14" s="98"/>
      <c r="BK14" s="97"/>
      <c r="BL14" s="98"/>
      <c r="BM14" s="97"/>
      <c r="BN14" s="98"/>
      <c r="BO14" s="97"/>
      <c r="BP14" s="98"/>
      <c r="BQ14" s="97"/>
      <c r="BR14" s="98"/>
      <c r="BS14" s="92"/>
      <c r="BT14" s="93"/>
      <c r="BU14" s="41"/>
      <c r="BV14" s="41"/>
      <c r="BW14" s="41"/>
      <c r="BX14" s="41"/>
    </row>
    <row r="15" spans="1:76" x14ac:dyDescent="0.25">
      <c r="A15" s="94">
        <v>3</v>
      </c>
      <c r="B15" s="95"/>
      <c r="C15" s="96"/>
      <c r="D15" s="43"/>
      <c r="E15" s="44"/>
      <c r="F15" s="44"/>
      <c r="G15" s="44"/>
      <c r="H15" s="44"/>
      <c r="I15" s="86"/>
      <c r="J15" s="87"/>
      <c r="K15" s="86"/>
      <c r="L15" s="87"/>
      <c r="M15" s="86"/>
      <c r="N15" s="87"/>
      <c r="O15" s="86"/>
      <c r="P15" s="87"/>
      <c r="Q15" s="86"/>
      <c r="R15" s="87"/>
      <c r="S15" s="86"/>
      <c r="T15" s="87"/>
      <c r="U15" s="86"/>
      <c r="V15" s="87"/>
      <c r="W15" s="86"/>
      <c r="X15" s="87"/>
      <c r="Y15" s="86"/>
      <c r="Z15" s="87"/>
      <c r="AA15" s="86"/>
      <c r="AB15" s="87"/>
      <c r="AC15" s="86"/>
      <c r="AD15" s="87"/>
      <c r="AE15" s="86"/>
      <c r="AF15" s="87"/>
      <c r="AG15" s="86"/>
      <c r="AH15" s="87"/>
      <c r="AI15" s="86"/>
      <c r="AJ15" s="87"/>
      <c r="AK15" s="86"/>
      <c r="AL15" s="87"/>
      <c r="AM15" s="86"/>
      <c r="AN15" s="87"/>
      <c r="AO15" s="86"/>
      <c r="AP15" s="87"/>
      <c r="AQ15" s="86"/>
      <c r="AR15" s="87"/>
      <c r="AS15" s="86"/>
      <c r="AT15" s="87"/>
      <c r="AU15" s="86"/>
      <c r="AV15" s="87"/>
      <c r="AW15" s="86"/>
      <c r="AX15" s="87"/>
      <c r="AY15" s="86"/>
      <c r="AZ15" s="87"/>
      <c r="BA15" s="86"/>
      <c r="BB15" s="87"/>
      <c r="BC15" s="86"/>
      <c r="BD15" s="87"/>
      <c r="BE15" s="86"/>
      <c r="BF15" s="87"/>
      <c r="BG15" s="86"/>
      <c r="BH15" s="87"/>
      <c r="BI15" s="86"/>
      <c r="BJ15" s="87"/>
      <c r="BK15" s="86"/>
      <c r="BL15" s="87"/>
      <c r="BM15" s="86"/>
      <c r="BN15" s="87"/>
      <c r="BO15" s="86"/>
      <c r="BP15" s="87"/>
      <c r="BQ15" s="86"/>
      <c r="BR15" s="87"/>
      <c r="BS15" s="99"/>
      <c r="BT15" s="99"/>
      <c r="BU15" s="41"/>
      <c r="BV15" s="41"/>
      <c r="BW15" s="41"/>
      <c r="BX15" s="41"/>
    </row>
    <row r="16" spans="1:76" x14ac:dyDescent="0.25">
      <c r="A16" s="94"/>
      <c r="B16" s="88"/>
      <c r="C16" s="89"/>
      <c r="D16" s="45"/>
      <c r="E16" s="85"/>
      <c r="F16" s="90"/>
      <c r="G16" s="90"/>
      <c r="H16" s="85"/>
      <c r="I16" s="85"/>
      <c r="J16" s="85"/>
      <c r="K16" s="85"/>
      <c r="L16" s="85"/>
      <c r="M16" s="85"/>
      <c r="N16" s="85"/>
      <c r="O16" s="100"/>
      <c r="P16" s="101"/>
      <c r="Q16" s="100"/>
      <c r="R16" s="101"/>
      <c r="S16" s="104"/>
      <c r="T16" s="105"/>
      <c r="U16" s="100"/>
      <c r="V16" s="101"/>
      <c r="W16" s="100"/>
      <c r="X16" s="101"/>
      <c r="Y16" s="100"/>
      <c r="Z16" s="101"/>
      <c r="AA16" s="100"/>
      <c r="AB16" s="101"/>
      <c r="AC16" s="100"/>
      <c r="AD16" s="101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41"/>
      <c r="BV16" s="41"/>
      <c r="BW16" s="41"/>
      <c r="BX16" s="41"/>
    </row>
    <row r="17" spans="1:76" x14ac:dyDescent="0.25">
      <c r="A17" s="94"/>
      <c r="B17" s="88"/>
      <c r="C17" s="89"/>
      <c r="D17" s="45"/>
      <c r="E17" s="85"/>
      <c r="F17" s="90"/>
      <c r="G17" s="90"/>
      <c r="H17" s="85"/>
      <c r="I17" s="85"/>
      <c r="J17" s="85"/>
      <c r="K17" s="85"/>
      <c r="L17" s="85"/>
      <c r="M17" s="85"/>
      <c r="N17" s="85"/>
      <c r="O17" s="102"/>
      <c r="P17" s="103"/>
      <c r="Q17" s="102"/>
      <c r="R17" s="103"/>
      <c r="S17" s="106"/>
      <c r="T17" s="107"/>
      <c r="U17" s="102"/>
      <c r="V17" s="103"/>
      <c r="W17" s="102"/>
      <c r="X17" s="103"/>
      <c r="Y17" s="102"/>
      <c r="Z17" s="103"/>
      <c r="AA17" s="102"/>
      <c r="AB17" s="103"/>
      <c r="AC17" s="102"/>
      <c r="AD17" s="103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41"/>
      <c r="BV17" s="41"/>
      <c r="BW17" s="41"/>
      <c r="BX17" s="41"/>
    </row>
    <row r="18" spans="1:76" x14ac:dyDescent="0.25">
      <c r="A18" s="94"/>
      <c r="B18" s="88"/>
      <c r="C18" s="89"/>
      <c r="D18" s="46"/>
      <c r="E18" s="85"/>
      <c r="F18" s="90"/>
      <c r="G18" s="91"/>
      <c r="H18" s="8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41"/>
      <c r="BV18" s="41"/>
      <c r="BW18" s="41"/>
      <c r="BX18" s="41"/>
    </row>
    <row r="19" spans="1:76" x14ac:dyDescent="0.25">
      <c r="A19" s="10"/>
      <c r="B19" s="41"/>
      <c r="C19" s="41"/>
      <c r="D19" s="41"/>
      <c r="E19" s="41"/>
      <c r="F19" s="41"/>
      <c r="G19" s="41"/>
      <c r="H19" s="41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42"/>
      <c r="BD19" s="42"/>
      <c r="BE19" s="42"/>
      <c r="BF19" s="42"/>
      <c r="BG19" s="42"/>
      <c r="BH19" s="42"/>
      <c r="BI19" s="42"/>
      <c r="BJ19" s="47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1"/>
      <c r="BV19" s="41"/>
      <c r="BW19" s="41"/>
      <c r="BX19" s="41"/>
    </row>
    <row r="20" spans="1:76" x14ac:dyDescent="0.25">
      <c r="A20" s="11"/>
      <c r="B20" s="41"/>
      <c r="C20" s="41"/>
      <c r="D20" s="41"/>
      <c r="E20" s="41"/>
      <c r="F20" s="41"/>
      <c r="G20" s="41"/>
      <c r="H20" s="41"/>
      <c r="I20" s="97"/>
      <c r="J20" s="98"/>
      <c r="K20" s="97"/>
      <c r="L20" s="98"/>
      <c r="M20" s="97"/>
      <c r="N20" s="98"/>
      <c r="O20" s="97"/>
      <c r="P20" s="98"/>
      <c r="Q20" s="97"/>
      <c r="R20" s="98"/>
      <c r="S20" s="97"/>
      <c r="T20" s="98"/>
      <c r="U20" s="97"/>
      <c r="V20" s="98"/>
      <c r="W20" s="97"/>
      <c r="X20" s="98"/>
      <c r="Y20" s="97"/>
      <c r="Z20" s="98"/>
      <c r="AA20" s="97"/>
      <c r="AB20" s="98"/>
      <c r="AC20" s="97"/>
      <c r="AD20" s="98"/>
      <c r="AE20" s="97"/>
      <c r="AF20" s="98"/>
      <c r="AG20" s="97"/>
      <c r="AH20" s="98"/>
      <c r="AI20" s="97"/>
      <c r="AJ20" s="98"/>
      <c r="AK20" s="97"/>
      <c r="AL20" s="98"/>
      <c r="AM20" s="97"/>
      <c r="AN20" s="98"/>
      <c r="AO20" s="97"/>
      <c r="AP20" s="98"/>
      <c r="AQ20" s="97"/>
      <c r="AR20" s="98"/>
      <c r="AS20" s="97"/>
      <c r="AT20" s="98"/>
      <c r="AU20" s="97"/>
      <c r="AV20" s="98"/>
      <c r="AW20" s="97"/>
      <c r="AX20" s="98"/>
      <c r="AY20" s="97"/>
      <c r="AZ20" s="98"/>
      <c r="BA20" s="97"/>
      <c r="BB20" s="98"/>
      <c r="BC20" s="97"/>
      <c r="BD20" s="98"/>
      <c r="BE20" s="97"/>
      <c r="BF20" s="98"/>
      <c r="BG20" s="97"/>
      <c r="BH20" s="98"/>
      <c r="BI20" s="97"/>
      <c r="BJ20" s="98"/>
      <c r="BK20" s="97"/>
      <c r="BL20" s="98"/>
      <c r="BM20" s="97"/>
      <c r="BN20" s="98"/>
      <c r="BO20" s="97"/>
      <c r="BP20" s="98"/>
      <c r="BQ20" s="97"/>
      <c r="BR20" s="98"/>
      <c r="BS20" s="92"/>
      <c r="BT20" s="93"/>
      <c r="BU20" s="41"/>
      <c r="BV20" s="41"/>
      <c r="BW20" s="41"/>
      <c r="BX20" s="41"/>
    </row>
    <row r="21" spans="1:76" x14ac:dyDescent="0.25">
      <c r="A21" s="94">
        <v>4</v>
      </c>
      <c r="B21" s="95"/>
      <c r="C21" s="96"/>
      <c r="D21" s="43"/>
      <c r="E21" s="44"/>
      <c r="F21" s="44"/>
      <c r="G21" s="44"/>
      <c r="H21" s="44"/>
      <c r="I21" s="86"/>
      <c r="J21" s="87"/>
      <c r="K21" s="86"/>
      <c r="L21" s="87"/>
      <c r="M21" s="86"/>
      <c r="N21" s="87"/>
      <c r="O21" s="86"/>
      <c r="P21" s="87"/>
      <c r="Q21" s="86"/>
      <c r="R21" s="87"/>
      <c r="S21" s="86"/>
      <c r="T21" s="87"/>
      <c r="U21" s="86"/>
      <c r="V21" s="87"/>
      <c r="W21" s="86"/>
      <c r="X21" s="87"/>
      <c r="Y21" s="86"/>
      <c r="Z21" s="87"/>
      <c r="AA21" s="86"/>
      <c r="AB21" s="87"/>
      <c r="AC21" s="86"/>
      <c r="AD21" s="87"/>
      <c r="AE21" s="86"/>
      <c r="AF21" s="87"/>
      <c r="AG21" s="86"/>
      <c r="AH21" s="87"/>
      <c r="AI21" s="86"/>
      <c r="AJ21" s="87"/>
      <c r="AK21" s="86"/>
      <c r="AL21" s="87"/>
      <c r="AM21" s="86"/>
      <c r="AN21" s="87"/>
      <c r="AO21" s="86"/>
      <c r="AP21" s="87"/>
      <c r="AQ21" s="86"/>
      <c r="AR21" s="87"/>
      <c r="AS21" s="86"/>
      <c r="AT21" s="87"/>
      <c r="AU21" s="86"/>
      <c r="AV21" s="87"/>
      <c r="AW21" s="86"/>
      <c r="AX21" s="87"/>
      <c r="AY21" s="86"/>
      <c r="AZ21" s="87"/>
      <c r="BA21" s="86"/>
      <c r="BB21" s="87"/>
      <c r="BC21" s="86"/>
      <c r="BD21" s="87"/>
      <c r="BE21" s="86"/>
      <c r="BF21" s="87"/>
      <c r="BG21" s="86"/>
      <c r="BH21" s="87"/>
      <c r="BI21" s="86"/>
      <c r="BJ21" s="87"/>
      <c r="BK21" s="86"/>
      <c r="BL21" s="87"/>
      <c r="BM21" s="86"/>
      <c r="BN21" s="87"/>
      <c r="BO21" s="86"/>
      <c r="BP21" s="87"/>
      <c r="BQ21" s="86"/>
      <c r="BR21" s="87"/>
      <c r="BS21" s="99"/>
      <c r="BT21" s="99"/>
      <c r="BU21" s="41"/>
      <c r="BV21" s="41"/>
      <c r="BW21" s="41"/>
      <c r="BX21" s="41"/>
    </row>
    <row r="22" spans="1:76" x14ac:dyDescent="0.25">
      <c r="A22" s="94"/>
      <c r="B22" s="88"/>
      <c r="C22" s="89"/>
      <c r="D22" s="45"/>
      <c r="E22" s="85"/>
      <c r="F22" s="90"/>
      <c r="G22" s="90"/>
      <c r="H22" s="85"/>
      <c r="I22" s="85"/>
      <c r="J22" s="85"/>
      <c r="K22" s="85"/>
      <c r="L22" s="85"/>
      <c r="M22" s="85"/>
      <c r="N22" s="85"/>
      <c r="O22" s="100"/>
      <c r="P22" s="101"/>
      <c r="Q22" s="100"/>
      <c r="R22" s="101"/>
      <c r="S22" s="104"/>
      <c r="T22" s="105"/>
      <c r="U22" s="100"/>
      <c r="V22" s="101"/>
      <c r="W22" s="100"/>
      <c r="X22" s="101"/>
      <c r="Y22" s="100"/>
      <c r="Z22" s="101"/>
      <c r="AA22" s="100"/>
      <c r="AB22" s="101"/>
      <c r="AC22" s="100"/>
      <c r="AD22" s="101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41"/>
      <c r="BV22" s="41"/>
      <c r="BW22" s="41"/>
      <c r="BX22" s="41"/>
    </row>
    <row r="23" spans="1:76" x14ac:dyDescent="0.25">
      <c r="A23" s="94"/>
      <c r="B23" s="88"/>
      <c r="C23" s="89"/>
      <c r="D23" s="45"/>
      <c r="E23" s="85"/>
      <c r="F23" s="90"/>
      <c r="G23" s="90"/>
      <c r="H23" s="85"/>
      <c r="I23" s="85"/>
      <c r="J23" s="85"/>
      <c r="K23" s="85"/>
      <c r="L23" s="85"/>
      <c r="M23" s="85"/>
      <c r="N23" s="85"/>
      <c r="O23" s="102"/>
      <c r="P23" s="103"/>
      <c r="Q23" s="102"/>
      <c r="R23" s="103"/>
      <c r="S23" s="106"/>
      <c r="T23" s="107"/>
      <c r="U23" s="102"/>
      <c r="V23" s="103"/>
      <c r="W23" s="102"/>
      <c r="X23" s="103"/>
      <c r="Y23" s="102"/>
      <c r="Z23" s="103"/>
      <c r="AA23" s="102"/>
      <c r="AB23" s="103"/>
      <c r="AC23" s="102"/>
      <c r="AD23" s="103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41"/>
      <c r="BV23" s="41"/>
      <c r="BW23" s="41"/>
      <c r="BX23" s="41"/>
    </row>
    <row r="24" spans="1:76" x14ac:dyDescent="0.25">
      <c r="A24" s="94"/>
      <c r="B24" s="88"/>
      <c r="C24" s="89"/>
      <c r="D24" s="46"/>
      <c r="E24" s="85"/>
      <c r="F24" s="90"/>
      <c r="G24" s="91"/>
      <c r="H24" s="8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20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2"/>
      <c r="BU24" s="41"/>
      <c r="BV24" s="41"/>
      <c r="BW24" s="41"/>
      <c r="BX24" s="41"/>
    </row>
    <row r="25" spans="1:76" x14ac:dyDescent="0.25">
      <c r="A25" s="10"/>
      <c r="B25" s="41"/>
      <c r="C25" s="41"/>
      <c r="D25" s="41"/>
      <c r="E25" s="41"/>
      <c r="F25" s="41"/>
      <c r="G25" s="41"/>
      <c r="H25" s="41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1"/>
      <c r="BV25" s="41"/>
      <c r="BW25" s="41"/>
      <c r="BX25" s="41"/>
    </row>
    <row r="26" spans="1:76" x14ac:dyDescent="0.25">
      <c r="A26" s="11"/>
      <c r="B26" s="41"/>
      <c r="C26" s="41"/>
      <c r="D26" s="41"/>
      <c r="E26" s="41"/>
      <c r="F26" s="41"/>
      <c r="G26" s="41"/>
      <c r="H26" s="41"/>
      <c r="I26" s="97"/>
      <c r="J26" s="98"/>
      <c r="K26" s="97"/>
      <c r="L26" s="98"/>
      <c r="M26" s="97"/>
      <c r="N26" s="98"/>
      <c r="O26" s="97"/>
      <c r="P26" s="98"/>
      <c r="Q26" s="97"/>
      <c r="R26" s="98"/>
      <c r="S26" s="97"/>
      <c r="T26" s="98"/>
      <c r="U26" s="97"/>
      <c r="V26" s="98"/>
      <c r="W26" s="97"/>
      <c r="X26" s="98"/>
      <c r="Y26" s="97"/>
      <c r="Z26" s="98"/>
      <c r="AA26" s="97"/>
      <c r="AB26" s="98"/>
      <c r="AC26" s="97"/>
      <c r="AD26" s="98"/>
      <c r="AE26" s="97"/>
      <c r="AF26" s="98"/>
      <c r="AG26" s="97"/>
      <c r="AH26" s="98"/>
      <c r="AI26" s="97"/>
      <c r="AJ26" s="98"/>
      <c r="AK26" s="97"/>
      <c r="AL26" s="98"/>
      <c r="AM26" s="97"/>
      <c r="AN26" s="98"/>
      <c r="AO26" s="97"/>
      <c r="AP26" s="98"/>
      <c r="AQ26" s="97"/>
      <c r="AR26" s="98"/>
      <c r="AS26" s="97"/>
      <c r="AT26" s="98"/>
      <c r="AU26" s="97"/>
      <c r="AV26" s="98"/>
      <c r="AW26" s="97"/>
      <c r="AX26" s="98"/>
      <c r="AY26" s="97"/>
      <c r="AZ26" s="98"/>
      <c r="BA26" s="97"/>
      <c r="BB26" s="98"/>
      <c r="BC26" s="97"/>
      <c r="BD26" s="98"/>
      <c r="BE26" s="97"/>
      <c r="BF26" s="98"/>
      <c r="BG26" s="97"/>
      <c r="BH26" s="98"/>
      <c r="BI26" s="97"/>
      <c r="BJ26" s="98"/>
      <c r="BK26" s="97"/>
      <c r="BL26" s="98"/>
      <c r="BM26" s="97"/>
      <c r="BN26" s="98"/>
      <c r="BO26" s="97"/>
      <c r="BP26" s="98"/>
      <c r="BQ26" s="97"/>
      <c r="BR26" s="98"/>
      <c r="BS26" s="92"/>
      <c r="BT26" s="93"/>
      <c r="BU26" s="41"/>
      <c r="BV26" s="41"/>
      <c r="BW26" s="41"/>
      <c r="BX26" s="41"/>
    </row>
    <row r="27" spans="1:76" x14ac:dyDescent="0.25">
      <c r="A27" s="94">
        <v>5</v>
      </c>
      <c r="B27" s="95"/>
      <c r="C27" s="96"/>
      <c r="D27" s="43"/>
      <c r="E27" s="44"/>
      <c r="F27" s="44"/>
      <c r="G27" s="44"/>
      <c r="H27" s="44"/>
      <c r="I27" s="86"/>
      <c r="J27" s="87"/>
      <c r="K27" s="86"/>
      <c r="L27" s="87"/>
      <c r="M27" s="86"/>
      <c r="N27" s="87"/>
      <c r="O27" s="86"/>
      <c r="P27" s="87"/>
      <c r="Q27" s="86"/>
      <c r="R27" s="87"/>
      <c r="S27" s="86"/>
      <c r="T27" s="87"/>
      <c r="U27" s="86"/>
      <c r="V27" s="87"/>
      <c r="W27" s="86"/>
      <c r="X27" s="87"/>
      <c r="Y27" s="86"/>
      <c r="Z27" s="87"/>
      <c r="AA27" s="86"/>
      <c r="AB27" s="87"/>
      <c r="AC27" s="86"/>
      <c r="AD27" s="87"/>
      <c r="AE27" s="86"/>
      <c r="AF27" s="87"/>
      <c r="AG27" s="86"/>
      <c r="AH27" s="87"/>
      <c r="AI27" s="86"/>
      <c r="AJ27" s="87"/>
      <c r="AK27" s="86"/>
      <c r="AL27" s="87"/>
      <c r="AM27" s="86"/>
      <c r="AN27" s="87"/>
      <c r="AO27" s="86"/>
      <c r="AP27" s="87"/>
      <c r="AQ27" s="86"/>
      <c r="AR27" s="87"/>
      <c r="AS27" s="86"/>
      <c r="AT27" s="87"/>
      <c r="AU27" s="86"/>
      <c r="AV27" s="87"/>
      <c r="AW27" s="86"/>
      <c r="AX27" s="87"/>
      <c r="AY27" s="86"/>
      <c r="AZ27" s="87"/>
      <c r="BA27" s="86"/>
      <c r="BB27" s="87"/>
      <c r="BC27" s="86"/>
      <c r="BD27" s="87"/>
      <c r="BE27" s="86"/>
      <c r="BF27" s="87"/>
      <c r="BG27" s="86"/>
      <c r="BH27" s="87"/>
      <c r="BI27" s="86"/>
      <c r="BJ27" s="87"/>
      <c r="BK27" s="86"/>
      <c r="BL27" s="87"/>
      <c r="BM27" s="86"/>
      <c r="BN27" s="87"/>
      <c r="BO27" s="86"/>
      <c r="BP27" s="87"/>
      <c r="BQ27" s="86"/>
      <c r="BR27" s="87"/>
      <c r="BS27" s="99"/>
      <c r="BT27" s="99"/>
      <c r="BU27" s="41"/>
      <c r="BV27" s="41"/>
      <c r="BW27" s="41"/>
      <c r="BX27" s="41"/>
    </row>
    <row r="28" spans="1:76" x14ac:dyDescent="0.25">
      <c r="A28" s="94"/>
      <c r="B28" s="88"/>
      <c r="C28" s="89"/>
      <c r="D28" s="45"/>
      <c r="E28" s="85"/>
      <c r="F28" s="90"/>
      <c r="G28" s="90"/>
      <c r="H28" s="85"/>
      <c r="I28" s="85"/>
      <c r="J28" s="85"/>
      <c r="K28" s="85"/>
      <c r="L28" s="85"/>
      <c r="M28" s="85"/>
      <c r="N28" s="85"/>
      <c r="O28" s="100"/>
      <c r="P28" s="101"/>
      <c r="Q28" s="100"/>
      <c r="R28" s="101"/>
      <c r="S28" s="104"/>
      <c r="T28" s="105"/>
      <c r="U28" s="100"/>
      <c r="V28" s="101"/>
      <c r="W28" s="100"/>
      <c r="X28" s="101"/>
      <c r="Y28" s="100"/>
      <c r="Z28" s="101"/>
      <c r="AA28" s="100"/>
      <c r="AB28" s="101"/>
      <c r="AC28" s="100"/>
      <c r="AD28" s="101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41"/>
      <c r="BV28" s="41"/>
      <c r="BW28" s="41"/>
      <c r="BX28" s="41"/>
    </row>
    <row r="29" spans="1:76" x14ac:dyDescent="0.25">
      <c r="A29" s="94"/>
      <c r="B29" s="88"/>
      <c r="C29" s="89"/>
      <c r="D29" s="45"/>
      <c r="E29" s="85"/>
      <c r="F29" s="90"/>
      <c r="G29" s="90"/>
      <c r="H29" s="85"/>
      <c r="I29" s="85"/>
      <c r="J29" s="85"/>
      <c r="K29" s="85"/>
      <c r="L29" s="85"/>
      <c r="M29" s="85"/>
      <c r="N29" s="85"/>
      <c r="O29" s="102"/>
      <c r="P29" s="103"/>
      <c r="Q29" s="102"/>
      <c r="R29" s="103"/>
      <c r="S29" s="106"/>
      <c r="T29" s="107"/>
      <c r="U29" s="102"/>
      <c r="V29" s="103"/>
      <c r="W29" s="102"/>
      <c r="X29" s="103"/>
      <c r="Y29" s="102"/>
      <c r="Z29" s="103"/>
      <c r="AA29" s="102"/>
      <c r="AB29" s="103"/>
      <c r="AC29" s="102"/>
      <c r="AD29" s="103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41"/>
      <c r="BV29" s="41"/>
      <c r="BW29" s="41"/>
      <c r="BX29" s="41"/>
    </row>
    <row r="30" spans="1:76" x14ac:dyDescent="0.25">
      <c r="A30" s="94"/>
      <c r="B30" s="88"/>
      <c r="C30" s="89"/>
      <c r="D30" s="46"/>
      <c r="E30" s="85"/>
      <c r="F30" s="90"/>
      <c r="G30" s="91"/>
      <c r="H30" s="85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20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2"/>
      <c r="BU30" s="41"/>
      <c r="BV30" s="41"/>
      <c r="BW30" s="41"/>
      <c r="BX30" s="41"/>
    </row>
    <row r="31" spans="1:76" x14ac:dyDescent="0.25">
      <c r="A31" s="23"/>
      <c r="B31" s="48"/>
      <c r="C31" s="48"/>
      <c r="D31" s="48"/>
      <c r="E31" s="48"/>
      <c r="F31" s="48"/>
      <c r="G31" s="48"/>
      <c r="H31" s="4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1"/>
      <c r="BV31" s="41"/>
      <c r="BW31" s="41"/>
      <c r="BX31" s="41"/>
    </row>
    <row r="32" spans="1:76" x14ac:dyDescent="0.25">
      <c r="A32" s="11"/>
      <c r="B32" s="41"/>
      <c r="C32" s="41"/>
      <c r="D32" s="41"/>
      <c r="E32" s="41"/>
      <c r="F32" s="41"/>
      <c r="G32" s="41"/>
      <c r="H32" s="41"/>
      <c r="I32" s="97"/>
      <c r="J32" s="98"/>
      <c r="K32" s="97"/>
      <c r="L32" s="98"/>
      <c r="M32" s="97"/>
      <c r="N32" s="98"/>
      <c r="O32" s="97"/>
      <c r="P32" s="98"/>
      <c r="Q32" s="97"/>
      <c r="R32" s="98"/>
      <c r="S32" s="97"/>
      <c r="T32" s="98"/>
      <c r="U32" s="97"/>
      <c r="V32" s="98"/>
      <c r="W32" s="97"/>
      <c r="X32" s="98"/>
      <c r="Y32" s="97"/>
      <c r="Z32" s="98"/>
      <c r="AA32" s="97"/>
      <c r="AB32" s="98"/>
      <c r="AC32" s="97"/>
      <c r="AD32" s="98"/>
      <c r="AE32" s="97"/>
      <c r="AF32" s="98"/>
      <c r="AG32" s="97"/>
      <c r="AH32" s="98"/>
      <c r="AI32" s="97"/>
      <c r="AJ32" s="98"/>
      <c r="AK32" s="97"/>
      <c r="AL32" s="98"/>
      <c r="AM32" s="97"/>
      <c r="AN32" s="98"/>
      <c r="AO32" s="97"/>
      <c r="AP32" s="98"/>
      <c r="AQ32" s="97"/>
      <c r="AR32" s="98"/>
      <c r="AS32" s="97"/>
      <c r="AT32" s="98"/>
      <c r="AU32" s="97"/>
      <c r="AV32" s="98"/>
      <c r="AW32" s="97"/>
      <c r="AX32" s="98"/>
      <c r="AY32" s="97"/>
      <c r="AZ32" s="98"/>
      <c r="BA32" s="97"/>
      <c r="BB32" s="98"/>
      <c r="BC32" s="97"/>
      <c r="BD32" s="98"/>
      <c r="BE32" s="97"/>
      <c r="BF32" s="98"/>
      <c r="BG32" s="97"/>
      <c r="BH32" s="98"/>
      <c r="BI32" s="97"/>
      <c r="BJ32" s="98"/>
      <c r="BK32" s="97"/>
      <c r="BL32" s="98"/>
      <c r="BM32" s="97"/>
      <c r="BN32" s="98"/>
      <c r="BO32" s="97"/>
      <c r="BP32" s="98"/>
      <c r="BQ32" s="97"/>
      <c r="BR32" s="98"/>
      <c r="BS32" s="92"/>
      <c r="BT32" s="93"/>
      <c r="BU32" s="41"/>
      <c r="BV32" s="41"/>
      <c r="BW32" s="41"/>
      <c r="BX32" s="41"/>
    </row>
    <row r="33" spans="1:76" x14ac:dyDescent="0.25">
      <c r="A33" s="94">
        <v>6</v>
      </c>
      <c r="B33" s="95"/>
      <c r="C33" s="96"/>
      <c r="D33" s="43"/>
      <c r="E33" s="44"/>
      <c r="F33" s="44"/>
      <c r="G33" s="44"/>
      <c r="H33" s="44"/>
      <c r="I33" s="86"/>
      <c r="J33" s="87"/>
      <c r="K33" s="86"/>
      <c r="L33" s="87"/>
      <c r="M33" s="86"/>
      <c r="N33" s="87"/>
      <c r="O33" s="86"/>
      <c r="P33" s="87"/>
      <c r="Q33" s="86"/>
      <c r="R33" s="87"/>
      <c r="S33" s="86"/>
      <c r="T33" s="87"/>
      <c r="U33" s="86"/>
      <c r="V33" s="87"/>
      <c r="W33" s="86"/>
      <c r="X33" s="87"/>
      <c r="Y33" s="86"/>
      <c r="Z33" s="87"/>
      <c r="AA33" s="86"/>
      <c r="AB33" s="87"/>
      <c r="AC33" s="86"/>
      <c r="AD33" s="87"/>
      <c r="AE33" s="86"/>
      <c r="AF33" s="87"/>
      <c r="AG33" s="86"/>
      <c r="AH33" s="87"/>
      <c r="AI33" s="86"/>
      <c r="AJ33" s="87"/>
      <c r="AK33" s="86"/>
      <c r="AL33" s="87"/>
      <c r="AM33" s="86"/>
      <c r="AN33" s="87"/>
      <c r="AO33" s="86"/>
      <c r="AP33" s="87"/>
      <c r="AQ33" s="86"/>
      <c r="AR33" s="87"/>
      <c r="AS33" s="86"/>
      <c r="AT33" s="87"/>
      <c r="AU33" s="86"/>
      <c r="AV33" s="87"/>
      <c r="AW33" s="86"/>
      <c r="AX33" s="87"/>
      <c r="AY33" s="86"/>
      <c r="AZ33" s="87"/>
      <c r="BA33" s="86"/>
      <c r="BB33" s="87"/>
      <c r="BC33" s="86"/>
      <c r="BD33" s="87"/>
      <c r="BE33" s="86"/>
      <c r="BF33" s="87"/>
      <c r="BG33" s="86"/>
      <c r="BH33" s="87"/>
      <c r="BI33" s="86"/>
      <c r="BJ33" s="87"/>
      <c r="BK33" s="86"/>
      <c r="BL33" s="87"/>
      <c r="BM33" s="86"/>
      <c r="BN33" s="87"/>
      <c r="BO33" s="86"/>
      <c r="BP33" s="87"/>
      <c r="BQ33" s="86"/>
      <c r="BR33" s="87"/>
      <c r="BS33" s="99"/>
      <c r="BT33" s="99"/>
      <c r="BU33" s="41"/>
      <c r="BV33" s="41"/>
      <c r="BW33" s="41"/>
      <c r="BX33" s="41"/>
    </row>
    <row r="34" spans="1:76" x14ac:dyDescent="0.25">
      <c r="A34" s="94"/>
      <c r="B34" s="88"/>
      <c r="C34" s="89"/>
      <c r="D34" s="45"/>
      <c r="E34" s="85"/>
      <c r="F34" s="90"/>
      <c r="G34" s="90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41"/>
      <c r="BV34" s="41"/>
      <c r="BW34" s="41"/>
      <c r="BX34" s="41"/>
    </row>
    <row r="35" spans="1:76" x14ac:dyDescent="0.25">
      <c r="A35" s="94"/>
      <c r="B35" s="88"/>
      <c r="C35" s="89"/>
      <c r="D35" s="45"/>
      <c r="E35" s="85"/>
      <c r="F35" s="90"/>
      <c r="G35" s="90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41"/>
      <c r="BV35" s="41"/>
      <c r="BW35" s="41"/>
      <c r="BX35" s="41"/>
    </row>
    <row r="36" spans="1:76" x14ac:dyDescent="0.25">
      <c r="A36" s="94"/>
      <c r="B36" s="88"/>
      <c r="C36" s="89"/>
      <c r="D36" s="46"/>
      <c r="E36" s="85"/>
      <c r="F36" s="90"/>
      <c r="G36" s="91"/>
      <c r="H36" s="8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41"/>
      <c r="BV36" s="41"/>
      <c r="BW36" s="41"/>
      <c r="BX36" s="41"/>
    </row>
    <row r="37" spans="1:76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</row>
    <row r="38" spans="1:76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</row>
    <row r="39" spans="1:76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</row>
  </sheetData>
  <mergeCells count="656">
    <mergeCell ref="I1:L1"/>
    <mergeCell ref="M1:Z1"/>
    <mergeCell ref="AA1:AN1"/>
    <mergeCell ref="AO1:BB1"/>
    <mergeCell ref="BC1:BP1"/>
    <mergeCell ref="BQ1:BT1"/>
    <mergeCell ref="U2:V2"/>
    <mergeCell ref="W2:X2"/>
    <mergeCell ref="Y2:Z2"/>
    <mergeCell ref="AA2:AB2"/>
    <mergeCell ref="AC2:AD2"/>
    <mergeCell ref="AE2:AF2"/>
    <mergeCell ref="I2:J2"/>
    <mergeCell ref="K2:L2"/>
    <mergeCell ref="M2:N2"/>
    <mergeCell ref="O2:P2"/>
    <mergeCell ref="Q2:R2"/>
    <mergeCell ref="S2:T2"/>
    <mergeCell ref="AW2:AX2"/>
    <mergeCell ref="AY2:AZ2"/>
    <mergeCell ref="BA2:BB2"/>
    <mergeCell ref="BC2:BD2"/>
    <mergeCell ref="AG2:AH2"/>
    <mergeCell ref="AI2:AJ2"/>
    <mergeCell ref="AK2:AL2"/>
    <mergeCell ref="AM2:AN2"/>
    <mergeCell ref="AO2:AP2"/>
    <mergeCell ref="AQ2:AR2"/>
    <mergeCell ref="U3:V3"/>
    <mergeCell ref="W3:X3"/>
    <mergeCell ref="Y3:Z3"/>
    <mergeCell ref="AA3:AB3"/>
    <mergeCell ref="AC3:AD3"/>
    <mergeCell ref="AE3:AF3"/>
    <mergeCell ref="AK3:AL3"/>
    <mergeCell ref="AM3:AN3"/>
    <mergeCell ref="AO3:AP3"/>
    <mergeCell ref="AQ3:AR3"/>
    <mergeCell ref="BQ2:BR2"/>
    <mergeCell ref="BS2:BT2"/>
    <mergeCell ref="A3:A6"/>
    <mergeCell ref="B3:C3"/>
    <mergeCell ref="I3:J3"/>
    <mergeCell ref="K3:L3"/>
    <mergeCell ref="M3:N3"/>
    <mergeCell ref="O3:P3"/>
    <mergeCell ref="Q3:R3"/>
    <mergeCell ref="S3:T3"/>
    <mergeCell ref="BE2:BF2"/>
    <mergeCell ref="BG2:BH2"/>
    <mergeCell ref="BI2:BJ2"/>
    <mergeCell ref="BK2:BL2"/>
    <mergeCell ref="BM2:BN2"/>
    <mergeCell ref="BO2:BP2"/>
    <mergeCell ref="AS2:AT2"/>
    <mergeCell ref="AU2:AV2"/>
    <mergeCell ref="AW3:AX3"/>
    <mergeCell ref="AY3:AZ3"/>
    <mergeCell ref="BA3:BB3"/>
    <mergeCell ref="BC3:BD3"/>
    <mergeCell ref="AG3:AH3"/>
    <mergeCell ref="AI3:AJ3"/>
    <mergeCell ref="O4:P5"/>
    <mergeCell ref="Q4:R5"/>
    <mergeCell ref="S4:T5"/>
    <mergeCell ref="U4:V5"/>
    <mergeCell ref="W4:X5"/>
    <mergeCell ref="Y4:Z5"/>
    <mergeCell ref="BQ3:BR3"/>
    <mergeCell ref="BS3:BT3"/>
    <mergeCell ref="B4:C4"/>
    <mergeCell ref="E4:E6"/>
    <mergeCell ref="F4:F6"/>
    <mergeCell ref="G4:G6"/>
    <mergeCell ref="H4:H6"/>
    <mergeCell ref="I4:J5"/>
    <mergeCell ref="K4:L5"/>
    <mergeCell ref="M4:N5"/>
    <mergeCell ref="BE3:BF3"/>
    <mergeCell ref="BG3:BH3"/>
    <mergeCell ref="BI3:BJ3"/>
    <mergeCell ref="BK3:BL3"/>
    <mergeCell ref="BM3:BN3"/>
    <mergeCell ref="BO3:BP3"/>
    <mergeCell ref="AS3:AT3"/>
    <mergeCell ref="AU3:AV3"/>
    <mergeCell ref="BK4:BL5"/>
    <mergeCell ref="BM4:BN5"/>
    <mergeCell ref="BO4:BP5"/>
    <mergeCell ref="BQ4:BR5"/>
    <mergeCell ref="BS4:BT5"/>
    <mergeCell ref="B5:C5"/>
    <mergeCell ref="AY4:AZ5"/>
    <mergeCell ref="BA4:BB5"/>
    <mergeCell ref="BC4:BD5"/>
    <mergeCell ref="BE4:BF5"/>
    <mergeCell ref="BG4:BH5"/>
    <mergeCell ref="BI4:BJ5"/>
    <mergeCell ref="AM4:AN5"/>
    <mergeCell ref="AO4:AP5"/>
    <mergeCell ref="AQ4:AR5"/>
    <mergeCell ref="AS4:AT5"/>
    <mergeCell ref="AU4:AV5"/>
    <mergeCell ref="AW4:AX5"/>
    <mergeCell ref="AA4:AB5"/>
    <mergeCell ref="AC4:AD5"/>
    <mergeCell ref="AE4:AF5"/>
    <mergeCell ref="AG4:AH5"/>
    <mergeCell ref="AI4:AJ5"/>
    <mergeCell ref="AK4:AL5"/>
    <mergeCell ref="B6:C6"/>
    <mergeCell ref="I7:L7"/>
    <mergeCell ref="M7:Z7"/>
    <mergeCell ref="AA7:AN7"/>
    <mergeCell ref="I8:J8"/>
    <mergeCell ref="K8:L8"/>
    <mergeCell ref="M8:N8"/>
    <mergeCell ref="O8:P8"/>
    <mergeCell ref="Q8:R8"/>
    <mergeCell ref="S8:T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BQ8:BR8"/>
    <mergeCell ref="BS8:BT8"/>
    <mergeCell ref="A9:A12"/>
    <mergeCell ref="B9:C9"/>
    <mergeCell ref="I9:J9"/>
    <mergeCell ref="K9:L9"/>
    <mergeCell ref="M9:N9"/>
    <mergeCell ref="O9:P9"/>
    <mergeCell ref="Q9:R9"/>
    <mergeCell ref="S9:T9"/>
    <mergeCell ref="BE8:BF8"/>
    <mergeCell ref="BG8:BH8"/>
    <mergeCell ref="BI8:BJ8"/>
    <mergeCell ref="BK8:BL8"/>
    <mergeCell ref="BM8:BN8"/>
    <mergeCell ref="BO8:BP8"/>
    <mergeCell ref="AS8:AT8"/>
    <mergeCell ref="AU8:AV8"/>
    <mergeCell ref="AW8:AX8"/>
    <mergeCell ref="AY8:AZ8"/>
    <mergeCell ref="BA8:BB8"/>
    <mergeCell ref="BC8:BD8"/>
    <mergeCell ref="AG8:AH8"/>
    <mergeCell ref="AI8:AJ8"/>
    <mergeCell ref="BC9:BD9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O10:P11"/>
    <mergeCell ref="Q10:R11"/>
    <mergeCell ref="S10:T11"/>
    <mergeCell ref="U10:V11"/>
    <mergeCell ref="W10:X11"/>
    <mergeCell ref="Y10:Z11"/>
    <mergeCell ref="BQ9:BR9"/>
    <mergeCell ref="BS9:BT9"/>
    <mergeCell ref="B10:C10"/>
    <mergeCell ref="E10:E12"/>
    <mergeCell ref="F10:F12"/>
    <mergeCell ref="G10:G12"/>
    <mergeCell ref="H10:H12"/>
    <mergeCell ref="I10:J11"/>
    <mergeCell ref="K10:L11"/>
    <mergeCell ref="M10:N11"/>
    <mergeCell ref="BE9:BF9"/>
    <mergeCell ref="BG9:BH9"/>
    <mergeCell ref="BI9:BJ9"/>
    <mergeCell ref="BK9:BL9"/>
    <mergeCell ref="BM9:BN9"/>
    <mergeCell ref="BO9:BP9"/>
    <mergeCell ref="AS9:AT9"/>
    <mergeCell ref="AU9:AV9"/>
    <mergeCell ref="BK10:BL11"/>
    <mergeCell ref="BM10:BN11"/>
    <mergeCell ref="BO10:BP11"/>
    <mergeCell ref="BQ10:BR11"/>
    <mergeCell ref="BS10:BT11"/>
    <mergeCell ref="B11:C11"/>
    <mergeCell ref="AY10:AZ11"/>
    <mergeCell ref="BA10:BB11"/>
    <mergeCell ref="BC10:BD11"/>
    <mergeCell ref="BE10:BF11"/>
    <mergeCell ref="BG10:BH11"/>
    <mergeCell ref="BI10:BJ11"/>
    <mergeCell ref="AM10:AN11"/>
    <mergeCell ref="AO10:AP11"/>
    <mergeCell ref="AQ10:AR11"/>
    <mergeCell ref="AS10:AT11"/>
    <mergeCell ref="AU10:AV11"/>
    <mergeCell ref="AW10:AX11"/>
    <mergeCell ref="AA10:AB11"/>
    <mergeCell ref="AC10:AD11"/>
    <mergeCell ref="AE10:AF11"/>
    <mergeCell ref="AG10:AH11"/>
    <mergeCell ref="AI10:AJ11"/>
    <mergeCell ref="AK10:AL11"/>
    <mergeCell ref="B12:C12"/>
    <mergeCell ref="I13:L13"/>
    <mergeCell ref="M13:Z13"/>
    <mergeCell ref="AA13:AN13"/>
    <mergeCell ref="I14:J14"/>
    <mergeCell ref="K14:L14"/>
    <mergeCell ref="M14:N14"/>
    <mergeCell ref="O14:P14"/>
    <mergeCell ref="Q14:R14"/>
    <mergeCell ref="S14:T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BQ14:BR14"/>
    <mergeCell ref="BS14:BT14"/>
    <mergeCell ref="A15:A18"/>
    <mergeCell ref="B15:C15"/>
    <mergeCell ref="I15:J15"/>
    <mergeCell ref="K15:L15"/>
    <mergeCell ref="M15:N15"/>
    <mergeCell ref="O15:P15"/>
    <mergeCell ref="Q15:R15"/>
    <mergeCell ref="S15:T15"/>
    <mergeCell ref="BE14:BF14"/>
    <mergeCell ref="BG14:BH14"/>
    <mergeCell ref="BI14:BJ14"/>
    <mergeCell ref="BK14:BL14"/>
    <mergeCell ref="BM14:BN14"/>
    <mergeCell ref="BO14:BP14"/>
    <mergeCell ref="AS14:AT14"/>
    <mergeCell ref="AU14:AV14"/>
    <mergeCell ref="AW14:AX14"/>
    <mergeCell ref="AY14:AZ14"/>
    <mergeCell ref="BA14:BB14"/>
    <mergeCell ref="BC14:BD14"/>
    <mergeCell ref="AG14:AH14"/>
    <mergeCell ref="AI14:AJ14"/>
    <mergeCell ref="BC15:BD15"/>
    <mergeCell ref="AG15:AH15"/>
    <mergeCell ref="AI15:AJ15"/>
    <mergeCell ref="AK15:AL15"/>
    <mergeCell ref="AM15:AN15"/>
    <mergeCell ref="AO15:AP15"/>
    <mergeCell ref="AQ15:AR15"/>
    <mergeCell ref="U15:V15"/>
    <mergeCell ref="W15:X15"/>
    <mergeCell ref="Y15:Z15"/>
    <mergeCell ref="AA15:AB15"/>
    <mergeCell ref="AC15:AD15"/>
    <mergeCell ref="AE15:AF15"/>
    <mergeCell ref="O16:P17"/>
    <mergeCell ref="Q16:R17"/>
    <mergeCell ref="S16:T17"/>
    <mergeCell ref="U16:V17"/>
    <mergeCell ref="W16:X17"/>
    <mergeCell ref="Y16:Z17"/>
    <mergeCell ref="BQ15:BR15"/>
    <mergeCell ref="BS15:BT15"/>
    <mergeCell ref="B16:C16"/>
    <mergeCell ref="E16:E18"/>
    <mergeCell ref="F16:F18"/>
    <mergeCell ref="G16:G18"/>
    <mergeCell ref="H16:H18"/>
    <mergeCell ref="I16:J17"/>
    <mergeCell ref="K16:L17"/>
    <mergeCell ref="M16:N17"/>
    <mergeCell ref="BE15:BF15"/>
    <mergeCell ref="BG15:BH15"/>
    <mergeCell ref="BI15:BJ15"/>
    <mergeCell ref="BK15:BL15"/>
    <mergeCell ref="BM15:BN15"/>
    <mergeCell ref="BO15:BP15"/>
    <mergeCell ref="AS15:AT15"/>
    <mergeCell ref="AU15:AV15"/>
    <mergeCell ref="BK16:BL17"/>
    <mergeCell ref="BM16:BN17"/>
    <mergeCell ref="BO16:BP17"/>
    <mergeCell ref="BQ16:BR17"/>
    <mergeCell ref="BS16:BT17"/>
    <mergeCell ref="B17:C17"/>
    <mergeCell ref="AY16:AZ17"/>
    <mergeCell ref="BA16:BB17"/>
    <mergeCell ref="BC16:BD17"/>
    <mergeCell ref="BE16:BF17"/>
    <mergeCell ref="BG16:BH17"/>
    <mergeCell ref="BI16:BJ17"/>
    <mergeCell ref="AM16:AN17"/>
    <mergeCell ref="AO16:AP17"/>
    <mergeCell ref="AQ16:AR17"/>
    <mergeCell ref="AS16:AT17"/>
    <mergeCell ref="AU16:AV17"/>
    <mergeCell ref="AW16:AX17"/>
    <mergeCell ref="AA16:AB17"/>
    <mergeCell ref="AC16:AD17"/>
    <mergeCell ref="AE16:AF17"/>
    <mergeCell ref="AG16:AH17"/>
    <mergeCell ref="AI16:AJ17"/>
    <mergeCell ref="AK16:AL17"/>
    <mergeCell ref="B18:C18"/>
    <mergeCell ref="I19:L19"/>
    <mergeCell ref="M19:Z19"/>
    <mergeCell ref="AA19:AN19"/>
    <mergeCell ref="I20:J20"/>
    <mergeCell ref="K20:L20"/>
    <mergeCell ref="M20:N20"/>
    <mergeCell ref="O20:P20"/>
    <mergeCell ref="Q20:R20"/>
    <mergeCell ref="S20:T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BQ20:BR20"/>
    <mergeCell ref="BS20:BT20"/>
    <mergeCell ref="A21:A24"/>
    <mergeCell ref="B21:C21"/>
    <mergeCell ref="I21:J21"/>
    <mergeCell ref="K21:L21"/>
    <mergeCell ref="M21:N21"/>
    <mergeCell ref="O21:P21"/>
    <mergeCell ref="Q21:R21"/>
    <mergeCell ref="S21:T21"/>
    <mergeCell ref="BE20:BF20"/>
    <mergeCell ref="BG20:BH20"/>
    <mergeCell ref="BI20:BJ20"/>
    <mergeCell ref="BK20:BL20"/>
    <mergeCell ref="BM20:BN20"/>
    <mergeCell ref="BO20:BP20"/>
    <mergeCell ref="AS20:AT20"/>
    <mergeCell ref="AU20:AV20"/>
    <mergeCell ref="AW20:AX20"/>
    <mergeCell ref="AY20:AZ20"/>
    <mergeCell ref="BA20:BB20"/>
    <mergeCell ref="BC20:BD20"/>
    <mergeCell ref="AG20:AH20"/>
    <mergeCell ref="AI20:AJ20"/>
    <mergeCell ref="BC21:BD21"/>
    <mergeCell ref="AG21:AH21"/>
    <mergeCell ref="AI21:AJ21"/>
    <mergeCell ref="AK21:AL21"/>
    <mergeCell ref="AM21:AN21"/>
    <mergeCell ref="AO21:AP21"/>
    <mergeCell ref="AQ21:AR21"/>
    <mergeCell ref="U21:V21"/>
    <mergeCell ref="W21:X21"/>
    <mergeCell ref="Y21:Z21"/>
    <mergeCell ref="AA21:AB21"/>
    <mergeCell ref="AC21:AD21"/>
    <mergeCell ref="AE21:AF21"/>
    <mergeCell ref="O22:P23"/>
    <mergeCell ref="Q22:R23"/>
    <mergeCell ref="S22:T23"/>
    <mergeCell ref="U22:V23"/>
    <mergeCell ref="W22:X23"/>
    <mergeCell ref="Y22:Z23"/>
    <mergeCell ref="BQ21:BR21"/>
    <mergeCell ref="BS21:BT21"/>
    <mergeCell ref="B22:C22"/>
    <mergeCell ref="E22:E24"/>
    <mergeCell ref="F22:F24"/>
    <mergeCell ref="G22:G24"/>
    <mergeCell ref="H22:H24"/>
    <mergeCell ref="I22:J23"/>
    <mergeCell ref="K22:L23"/>
    <mergeCell ref="M22:N23"/>
    <mergeCell ref="BE21:BF21"/>
    <mergeCell ref="BG21:BH21"/>
    <mergeCell ref="BI21:BJ21"/>
    <mergeCell ref="BK21:BL21"/>
    <mergeCell ref="BM21:BN21"/>
    <mergeCell ref="BO21:BP21"/>
    <mergeCell ref="AS21:AT21"/>
    <mergeCell ref="AU21:AV21"/>
    <mergeCell ref="BK22:BL23"/>
    <mergeCell ref="BM22:BN23"/>
    <mergeCell ref="BO22:BP23"/>
    <mergeCell ref="BQ22:BR23"/>
    <mergeCell ref="BS22:BT23"/>
    <mergeCell ref="B23:C23"/>
    <mergeCell ref="AY22:AZ23"/>
    <mergeCell ref="BA22:BB23"/>
    <mergeCell ref="BC22:BD23"/>
    <mergeCell ref="BE22:BF23"/>
    <mergeCell ref="BG22:BH23"/>
    <mergeCell ref="BI22:BJ23"/>
    <mergeCell ref="AM22:AN23"/>
    <mergeCell ref="AO22:AP23"/>
    <mergeCell ref="AQ22:AR23"/>
    <mergeCell ref="AS22:AT23"/>
    <mergeCell ref="AU22:AV23"/>
    <mergeCell ref="AW22:AX23"/>
    <mergeCell ref="AA22:AB23"/>
    <mergeCell ref="AC22:AD23"/>
    <mergeCell ref="AE22:AF23"/>
    <mergeCell ref="AG22:AH23"/>
    <mergeCell ref="AI22:AJ23"/>
    <mergeCell ref="AK22:AL23"/>
    <mergeCell ref="B24:C24"/>
    <mergeCell ref="I25:L25"/>
    <mergeCell ref="M25:Z25"/>
    <mergeCell ref="AA25:AN25"/>
    <mergeCell ref="I26:J26"/>
    <mergeCell ref="K26:L26"/>
    <mergeCell ref="M26:N26"/>
    <mergeCell ref="O26:P26"/>
    <mergeCell ref="Q26:R26"/>
    <mergeCell ref="S26:T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BQ26:BR26"/>
    <mergeCell ref="BS26:BT26"/>
    <mergeCell ref="A27:A30"/>
    <mergeCell ref="B27:C27"/>
    <mergeCell ref="I27:J27"/>
    <mergeCell ref="K27:L27"/>
    <mergeCell ref="M27:N27"/>
    <mergeCell ref="O27:P27"/>
    <mergeCell ref="Q27:R27"/>
    <mergeCell ref="S27:T27"/>
    <mergeCell ref="BE26:BF26"/>
    <mergeCell ref="BG26:BH26"/>
    <mergeCell ref="BI26:BJ26"/>
    <mergeCell ref="BK26:BL26"/>
    <mergeCell ref="BM26:BN26"/>
    <mergeCell ref="BO26:BP26"/>
    <mergeCell ref="AS26:AT26"/>
    <mergeCell ref="AU26:AV26"/>
    <mergeCell ref="AW26:AX26"/>
    <mergeCell ref="AY26:AZ26"/>
    <mergeCell ref="BA26:BB26"/>
    <mergeCell ref="BC26:BD26"/>
    <mergeCell ref="AG26:AH26"/>
    <mergeCell ref="AI26:AJ26"/>
    <mergeCell ref="BC27:BD27"/>
    <mergeCell ref="AG27:AH27"/>
    <mergeCell ref="AI27:AJ27"/>
    <mergeCell ref="AK27:AL27"/>
    <mergeCell ref="AM27:AN27"/>
    <mergeCell ref="AO27:AP27"/>
    <mergeCell ref="AQ27:AR27"/>
    <mergeCell ref="U27:V27"/>
    <mergeCell ref="W27:X27"/>
    <mergeCell ref="Y27:Z27"/>
    <mergeCell ref="AA27:AB27"/>
    <mergeCell ref="AC27:AD27"/>
    <mergeCell ref="AE27:AF27"/>
    <mergeCell ref="O28:P29"/>
    <mergeCell ref="Q28:R29"/>
    <mergeCell ref="S28:T29"/>
    <mergeCell ref="U28:V29"/>
    <mergeCell ref="W28:X29"/>
    <mergeCell ref="Y28:Z29"/>
    <mergeCell ref="BQ27:BR27"/>
    <mergeCell ref="BS27:BT27"/>
    <mergeCell ref="B28:C28"/>
    <mergeCell ref="E28:E30"/>
    <mergeCell ref="F28:F30"/>
    <mergeCell ref="G28:G30"/>
    <mergeCell ref="H28:H30"/>
    <mergeCell ref="I28:J29"/>
    <mergeCell ref="K28:L29"/>
    <mergeCell ref="M28:N29"/>
    <mergeCell ref="BE27:BF27"/>
    <mergeCell ref="BG27:BH27"/>
    <mergeCell ref="BI27:BJ27"/>
    <mergeCell ref="BK27:BL27"/>
    <mergeCell ref="BM27:BN27"/>
    <mergeCell ref="BO27:BP27"/>
    <mergeCell ref="AS27:AT27"/>
    <mergeCell ref="AU27:AV27"/>
    <mergeCell ref="BK28:BL29"/>
    <mergeCell ref="BM28:BN29"/>
    <mergeCell ref="BO28:BP29"/>
    <mergeCell ref="BQ28:BR29"/>
    <mergeCell ref="BS28:BT29"/>
    <mergeCell ref="B29:C29"/>
    <mergeCell ref="AY28:AZ29"/>
    <mergeCell ref="BA28:BB29"/>
    <mergeCell ref="BC28:BD29"/>
    <mergeCell ref="BE28:BF29"/>
    <mergeCell ref="BG28:BH29"/>
    <mergeCell ref="BI28:BJ29"/>
    <mergeCell ref="AM28:AN29"/>
    <mergeCell ref="AO28:AP29"/>
    <mergeCell ref="AQ28:AR29"/>
    <mergeCell ref="AS28:AT29"/>
    <mergeCell ref="AU28:AV29"/>
    <mergeCell ref="AW28:AX29"/>
    <mergeCell ref="AA28:AB29"/>
    <mergeCell ref="AC28:AD29"/>
    <mergeCell ref="AE28:AF29"/>
    <mergeCell ref="AG28:AH29"/>
    <mergeCell ref="AI28:AJ29"/>
    <mergeCell ref="AK28:AL29"/>
    <mergeCell ref="S32:T32"/>
    <mergeCell ref="U32:V32"/>
    <mergeCell ref="W32:X32"/>
    <mergeCell ref="Y32:Z32"/>
    <mergeCell ref="AA32:AB32"/>
    <mergeCell ref="AC32:AD32"/>
    <mergeCell ref="BO32:BP32"/>
    <mergeCell ref="BQ32:BR32"/>
    <mergeCell ref="B30:C30"/>
    <mergeCell ref="I31:L31"/>
    <mergeCell ref="M31:Z31"/>
    <mergeCell ref="AA31:AN31"/>
    <mergeCell ref="I32:J32"/>
    <mergeCell ref="K32:L32"/>
    <mergeCell ref="M32:N32"/>
    <mergeCell ref="O32:P32"/>
    <mergeCell ref="Q32:R32"/>
    <mergeCell ref="AI32:AJ32"/>
    <mergeCell ref="AK32:AL32"/>
    <mergeCell ref="AM32:AN32"/>
    <mergeCell ref="BS32:BT32"/>
    <mergeCell ref="A33:A36"/>
    <mergeCell ref="B33:C33"/>
    <mergeCell ref="I33:J33"/>
    <mergeCell ref="K33:L33"/>
    <mergeCell ref="M33:N33"/>
    <mergeCell ref="O33:P33"/>
    <mergeCell ref="Q33:R33"/>
    <mergeCell ref="BC32:BD32"/>
    <mergeCell ref="BE32:BF32"/>
    <mergeCell ref="BG32:BH32"/>
    <mergeCell ref="BI32:BJ32"/>
    <mergeCell ref="BK32:BL32"/>
    <mergeCell ref="BM32:BN32"/>
    <mergeCell ref="AQ32:AR32"/>
    <mergeCell ref="AS32:AT32"/>
    <mergeCell ref="AU32:AV32"/>
    <mergeCell ref="AW32:AX32"/>
    <mergeCell ref="AY32:AZ32"/>
    <mergeCell ref="BA32:BB32"/>
    <mergeCell ref="AE32:AF32"/>
    <mergeCell ref="AG32:AH32"/>
    <mergeCell ref="BQ33:BR33"/>
    <mergeCell ref="BS33:BT33"/>
    <mergeCell ref="B34:C34"/>
    <mergeCell ref="E34:E36"/>
    <mergeCell ref="F34:F36"/>
    <mergeCell ref="G34:G36"/>
    <mergeCell ref="H34:H36"/>
    <mergeCell ref="I34:J35"/>
    <mergeCell ref="K34:L35"/>
    <mergeCell ref="BC33:BD33"/>
    <mergeCell ref="BE33:BF33"/>
    <mergeCell ref="AE33:AF33"/>
    <mergeCell ref="AG33:AH33"/>
    <mergeCell ref="AI33:AJ33"/>
    <mergeCell ref="AG34:AH35"/>
    <mergeCell ref="AI34:AJ35"/>
    <mergeCell ref="M34:N35"/>
    <mergeCell ref="O34:P35"/>
    <mergeCell ref="Q34:R35"/>
    <mergeCell ref="S34:T35"/>
    <mergeCell ref="U34:V35"/>
    <mergeCell ref="W34:X35"/>
    <mergeCell ref="B35:C35"/>
    <mergeCell ref="B36:C36"/>
    <mergeCell ref="AK34:AL35"/>
    <mergeCell ref="AM34:AN35"/>
    <mergeCell ref="S33:T33"/>
    <mergeCell ref="U33:V33"/>
    <mergeCell ref="W33:X33"/>
    <mergeCell ref="Y33:Z33"/>
    <mergeCell ref="AA33:AB33"/>
    <mergeCell ref="AC33:AD33"/>
    <mergeCell ref="BG33:BH33"/>
    <mergeCell ref="BI33:BJ33"/>
    <mergeCell ref="BK33:BL33"/>
    <mergeCell ref="AQ33:AR33"/>
    <mergeCell ref="AS33:AT33"/>
    <mergeCell ref="AU33:AV33"/>
    <mergeCell ref="AW33:AX33"/>
    <mergeCell ref="AY33:AZ33"/>
    <mergeCell ref="BA33:BB33"/>
    <mergeCell ref="BS34:BT35"/>
    <mergeCell ref="AW34:AX35"/>
    <mergeCell ref="AY34:AZ35"/>
    <mergeCell ref="BA34:BB35"/>
    <mergeCell ref="BC34:BD35"/>
    <mergeCell ref="BE34:BF35"/>
    <mergeCell ref="BG34:BH35"/>
    <mergeCell ref="BO33:BP33"/>
    <mergeCell ref="AK33:AL33"/>
    <mergeCell ref="AM33:AN33"/>
    <mergeCell ref="AO33:AP33"/>
    <mergeCell ref="BM33:BN33"/>
    <mergeCell ref="Y34:Z35"/>
    <mergeCell ref="AA34:AB35"/>
    <mergeCell ref="AC34:AD35"/>
    <mergeCell ref="AE34:AF35"/>
    <mergeCell ref="BI34:BJ35"/>
    <mergeCell ref="BK34:BL35"/>
    <mergeCell ref="BM34:BN35"/>
    <mergeCell ref="BO34:BP35"/>
    <mergeCell ref="BQ34:BR35"/>
    <mergeCell ref="AO7:BB7"/>
    <mergeCell ref="AO13:BB13"/>
    <mergeCell ref="AO19:BB19"/>
    <mergeCell ref="AO25:BB25"/>
    <mergeCell ref="AO31:BB31"/>
    <mergeCell ref="AO34:AP35"/>
    <mergeCell ref="AQ34:AR35"/>
    <mergeCell ref="AS34:AT35"/>
    <mergeCell ref="AU34:AV35"/>
    <mergeCell ref="AO32:AP32"/>
    <mergeCell ref="AW27:AX27"/>
    <mergeCell ref="AY27:AZ27"/>
    <mergeCell ref="BA27:BB27"/>
    <mergeCell ref="AW21:AX21"/>
    <mergeCell ref="AY21:AZ21"/>
    <mergeCell ref="BA21:BB21"/>
    <mergeCell ref="AW15:AX15"/>
    <mergeCell ref="AY15:AZ15"/>
    <mergeCell ref="BA15:BB15"/>
    <mergeCell ref="AW9:AX9"/>
    <mergeCell ref="AY9:AZ9"/>
    <mergeCell ref="BA9:BB9"/>
  </mergeCells>
  <conditionalFormatting sqref="I3:BR3">
    <cfRule type="timePeriod" dxfId="22" priority="23" timePeriod="today">
      <formula>FLOOR(I3,1)=TODAY()</formula>
    </cfRule>
  </conditionalFormatting>
  <conditionalFormatting sqref="I2:BT2">
    <cfRule type="endsWith" dxfId="21" priority="22" operator="endsWith" text="СБ">
      <formula>RIGHT(I2,LEN("СБ"))="СБ"</formula>
    </cfRule>
  </conditionalFormatting>
  <conditionalFormatting sqref="F4">
    <cfRule type="expression" dxfId="20" priority="21">
      <formula>$E$4&gt;1</formula>
    </cfRule>
  </conditionalFormatting>
  <conditionalFormatting sqref="I9:BR9">
    <cfRule type="timePeriod" dxfId="19" priority="20" timePeriod="today">
      <formula>FLOOR(I9,1)=TODAY()</formula>
    </cfRule>
  </conditionalFormatting>
  <conditionalFormatting sqref="BS8:BT8">
    <cfRule type="endsWith" dxfId="18" priority="19" operator="endsWith" text="СБ">
      <formula>RIGHT(BS8,LEN("СБ"))="СБ"</formula>
    </cfRule>
  </conditionalFormatting>
  <conditionalFormatting sqref="F10">
    <cfRule type="expression" dxfId="17" priority="18">
      <formula>$E$4&gt;1</formula>
    </cfRule>
  </conditionalFormatting>
  <conditionalFormatting sqref="I15:BR15">
    <cfRule type="timePeriod" dxfId="16" priority="17" timePeriod="today">
      <formula>FLOOR(I15,1)=TODAY()</formula>
    </cfRule>
  </conditionalFormatting>
  <conditionalFormatting sqref="BS14:BT14">
    <cfRule type="endsWith" dxfId="15" priority="16" operator="endsWith" text="СБ">
      <formula>RIGHT(BS14,LEN("СБ"))="СБ"</formula>
    </cfRule>
  </conditionalFormatting>
  <conditionalFormatting sqref="F16">
    <cfRule type="expression" dxfId="14" priority="15">
      <formula>$E$4&gt;1</formula>
    </cfRule>
  </conditionalFormatting>
  <conditionalFormatting sqref="I21:BR21">
    <cfRule type="timePeriod" dxfId="13" priority="14" timePeriod="today">
      <formula>FLOOR(I21,1)=TODAY()</formula>
    </cfRule>
  </conditionalFormatting>
  <conditionalFormatting sqref="BS20:BT20">
    <cfRule type="endsWith" dxfId="12" priority="13" operator="endsWith" text="СБ">
      <formula>RIGHT(BS20,LEN("СБ"))="СБ"</formula>
    </cfRule>
  </conditionalFormatting>
  <conditionalFormatting sqref="F22">
    <cfRule type="expression" dxfId="11" priority="12">
      <formula>$E$4&gt;1</formula>
    </cfRule>
  </conditionalFormatting>
  <conditionalFormatting sqref="I27:BR27">
    <cfRule type="timePeriod" dxfId="10" priority="11" timePeriod="today">
      <formula>FLOOR(I27,1)=TODAY()</formula>
    </cfRule>
  </conditionalFormatting>
  <conditionalFormatting sqref="BS26:BT26">
    <cfRule type="endsWith" dxfId="9" priority="10" operator="endsWith" text="СБ">
      <formula>RIGHT(BS26,LEN("СБ"))="СБ"</formula>
    </cfRule>
  </conditionalFormatting>
  <conditionalFormatting sqref="F28">
    <cfRule type="expression" dxfId="8" priority="9">
      <formula>$E$4&gt;1</formula>
    </cfRule>
  </conditionalFormatting>
  <conditionalFormatting sqref="I33:BR33">
    <cfRule type="timePeriod" dxfId="7" priority="8" timePeriod="today">
      <formula>FLOOR(I33,1)=TODAY()</formula>
    </cfRule>
  </conditionalFormatting>
  <conditionalFormatting sqref="BS32:BT32">
    <cfRule type="endsWith" dxfId="6" priority="7" operator="endsWith" text="СБ">
      <formula>RIGHT(BS32,LEN("СБ"))="СБ"</formula>
    </cfRule>
  </conditionalFormatting>
  <conditionalFormatting sqref="F34">
    <cfRule type="expression" dxfId="5" priority="6">
      <formula>$E$4&gt;1</formula>
    </cfRule>
  </conditionalFormatting>
  <conditionalFormatting sqref="I8:BR8">
    <cfRule type="endsWith" dxfId="4" priority="5" operator="endsWith" text="СБ">
      <formula>RIGHT(I8,LEN("СБ"))="СБ"</formula>
    </cfRule>
  </conditionalFormatting>
  <conditionalFormatting sqref="I14:BR14">
    <cfRule type="endsWith" dxfId="3" priority="4" operator="endsWith" text="СБ">
      <formula>RIGHT(I14,LEN("СБ"))="СБ"</formula>
    </cfRule>
  </conditionalFormatting>
  <conditionalFormatting sqref="I20:BR20">
    <cfRule type="endsWith" dxfId="2" priority="3" operator="endsWith" text="СБ">
      <formula>RIGHT(I20,LEN("СБ"))="СБ"</formula>
    </cfRule>
  </conditionalFormatting>
  <conditionalFormatting sqref="I26:BR26">
    <cfRule type="endsWith" dxfId="1" priority="2" operator="endsWith" text="СБ">
      <formula>RIGHT(I26,LEN("СБ"))="СБ"</formula>
    </cfRule>
  </conditionalFormatting>
  <conditionalFormatting sqref="I32:BR32">
    <cfRule type="endsWith" dxfId="0" priority="1" operator="endsWith" text="СБ">
      <formula>RIGHT(I32,LEN("СБ"))="СБ"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Oriflame Cosmetics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Serviceman PPL</dc:creator>
  <cp:lastModifiedBy>Serviceman PPL</cp:lastModifiedBy>
  <dcterms:created xsi:type="dcterms:W3CDTF">2014-08-12T14:03:12Z</dcterms:created>
  <dcterms:modified xsi:type="dcterms:W3CDTF">2014-08-13T15:54:00Z</dcterms:modified>
</cp:coreProperties>
</file>