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5200" windowHeight="11985" activeTab="1"/>
  </bookViews>
  <sheets>
    <sheet name="исходный табель" sheetId="1" r:id="rId1"/>
    <sheet name="Предполагаемый вид табеля" sheetId="2" r:id="rId2"/>
  </sheets>
  <calcPr calcId="152511"/>
</workbook>
</file>

<file path=xl/calcChain.xml><?xml version="1.0" encoding="utf-8"?>
<calcChain xmlns="http://schemas.openxmlformats.org/spreadsheetml/2006/main">
  <c r="AU6" i="2" l="1"/>
  <c r="AU7" i="2"/>
  <c r="AU8" i="2"/>
  <c r="AU9" i="2"/>
  <c r="AU10" i="2"/>
  <c r="AU11" i="2"/>
  <c r="AU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5" i="2"/>
  <c r="H3" i="2"/>
  <c r="AK3" i="2"/>
  <c r="AL3" i="2"/>
  <c r="AJ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N20" i="2" l="1"/>
  <c r="AM20" i="2"/>
  <c r="AN19" i="2"/>
  <c r="AM19" i="2"/>
  <c r="AN18" i="2"/>
  <c r="AM18" i="2"/>
  <c r="AN17" i="2"/>
  <c r="AM17" i="2"/>
  <c r="AN16" i="2"/>
  <c r="AM16" i="2"/>
  <c r="AN15" i="2"/>
  <c r="AM15" i="2"/>
  <c r="AN14" i="2"/>
  <c r="AM14" i="2"/>
  <c r="AN13" i="2"/>
  <c r="AM13" i="2"/>
  <c r="AN12" i="2"/>
  <c r="AM12" i="2"/>
  <c r="AN11" i="2"/>
  <c r="AM11" i="2"/>
  <c r="AN10" i="2"/>
  <c r="AM10" i="2"/>
  <c r="AN9" i="2"/>
  <c r="AM9" i="2"/>
  <c r="AN23" i="2"/>
  <c r="AN22" i="2"/>
  <c r="AN21" i="2"/>
  <c r="AN8" i="2"/>
  <c r="AM8" i="2"/>
  <c r="AM13" i="1" l="1"/>
  <c r="AL16" i="1"/>
  <c r="AL17" i="1"/>
  <c r="AL18" i="1"/>
  <c r="AL19" i="1"/>
  <c r="AL20" i="1"/>
  <c r="AL6" i="1"/>
  <c r="AL7" i="1"/>
  <c r="AL8" i="1"/>
  <c r="AL9" i="1"/>
  <c r="AL10" i="1"/>
  <c r="AL11" i="1"/>
  <c r="AL12" i="1"/>
  <c r="AL13" i="1"/>
  <c r="AL14" i="1"/>
  <c r="AL15" i="1"/>
  <c r="AL5" i="1"/>
  <c r="AM24" i="1"/>
  <c r="AM23" i="1"/>
  <c r="AM22" i="1"/>
  <c r="AM21" i="1"/>
  <c r="AM20" i="1"/>
  <c r="AO20" i="1" s="1"/>
  <c r="AM18" i="1"/>
  <c r="AM17" i="1"/>
  <c r="AM16" i="1"/>
  <c r="AM15" i="1"/>
  <c r="AM12" i="1"/>
  <c r="AM11" i="1"/>
  <c r="AM9" i="1"/>
  <c r="AM8" i="1"/>
  <c r="AM7" i="1"/>
  <c r="AM6" i="1"/>
  <c r="AM5" i="1"/>
</calcChain>
</file>

<file path=xl/sharedStrings.xml><?xml version="1.0" encoding="utf-8"?>
<sst xmlns="http://schemas.openxmlformats.org/spreadsheetml/2006/main" count="224" uniqueCount="94">
  <si>
    <t xml:space="preserve">Табель учета рабочего времени </t>
  </si>
  <si>
    <t>№ п/п</t>
  </si>
  <si>
    <t>Ф.И.О.</t>
  </si>
  <si>
    <t>Должность</t>
  </si>
  <si>
    <t>Отраб. дней</t>
  </si>
  <si>
    <t>Отраб. часов</t>
  </si>
  <si>
    <t>Отраб. Вых., праздн.</t>
  </si>
  <si>
    <t>АХД</t>
  </si>
  <si>
    <t>Оператор маш.стирки</t>
  </si>
  <si>
    <t xml:space="preserve">Швейцар </t>
  </si>
  <si>
    <t>Уборщица</t>
  </si>
  <si>
    <t>Горничная</t>
  </si>
  <si>
    <t>АХД (техн. поддержка)</t>
  </si>
  <si>
    <t>Электрик</t>
  </si>
  <si>
    <t>Сантехник</t>
  </si>
  <si>
    <t>Деп-нт приема и размещения</t>
  </si>
  <si>
    <r>
      <t xml:space="preserve">Администратор, </t>
    </r>
    <r>
      <rPr>
        <b/>
        <sz val="8"/>
        <rFont val="Arial"/>
        <family val="2"/>
        <charset val="204"/>
      </rPr>
      <t>день</t>
    </r>
  </si>
  <si>
    <r>
      <t xml:space="preserve">Администратор, </t>
    </r>
    <r>
      <rPr>
        <b/>
        <sz val="8"/>
        <rFont val="Arial"/>
        <family val="2"/>
        <charset val="204"/>
      </rPr>
      <t>ночь</t>
    </r>
  </si>
  <si>
    <t>Департ-нт питания</t>
  </si>
  <si>
    <t>Бармен</t>
  </si>
  <si>
    <t>Иванов</t>
  </si>
  <si>
    <t>Петров</t>
  </si>
  <si>
    <t>ООО "Гостинница"</t>
  </si>
  <si>
    <t>Мишин</t>
  </si>
  <si>
    <t>Павлов</t>
  </si>
  <si>
    <t>Селин</t>
  </si>
  <si>
    <t>график работы</t>
  </si>
  <si>
    <t>Коваленко</t>
  </si>
  <si>
    <t>Коваль</t>
  </si>
  <si>
    <t>Кондратий</t>
  </si>
  <si>
    <t>Семенко</t>
  </si>
  <si>
    <t>Зубок</t>
  </si>
  <si>
    <t>графики работы</t>
  </si>
  <si>
    <t>№1</t>
  </si>
  <si>
    <t>№2</t>
  </si>
  <si>
    <t>№4</t>
  </si>
  <si>
    <t>начало и конец работы</t>
  </si>
  <si>
    <t>с 13.00 до 24.00</t>
  </si>
  <si>
    <t>№5</t>
  </si>
  <si>
    <t>с 19.00 до 7.00</t>
  </si>
  <si>
    <t>№6</t>
  </si>
  <si>
    <t>с 7.00 до 19.00</t>
  </si>
  <si>
    <t>№5 (три через три день)</t>
  </si>
  <si>
    <t>№6 (три через три ночь)</t>
  </si>
  <si>
    <t>№7 (два дня через два)</t>
  </si>
  <si>
    <t>№1 (5-ти дневка по 8ч.)</t>
  </si>
  <si>
    <t>с 8.00 до 17.00</t>
  </si>
  <si>
    <t>Сидорова</t>
  </si>
  <si>
    <t>Петрова</t>
  </si>
  <si>
    <t>Качина</t>
  </si>
  <si>
    <t>№4 Двое через сутки 6 и 12 часов</t>
  </si>
  <si>
    <t>ночные</t>
  </si>
  <si>
    <t>вечерние</t>
  </si>
  <si>
    <t>в том числе количество часов</t>
  </si>
  <si>
    <t>кол-во часов по табелю</t>
  </si>
  <si>
    <t>№2 (два через два по 10 часов)</t>
  </si>
  <si>
    <t>с 8.00 до 19.00</t>
  </si>
  <si>
    <t>№7</t>
  </si>
  <si>
    <t>№3 (сутки через два по 16 часов</t>
  </si>
  <si>
    <t>с 6.00 до 22.00</t>
  </si>
  <si>
    <t xml:space="preserve">ночные часы </t>
  </si>
  <si>
    <t>с 22.00 до 6.00</t>
  </si>
  <si>
    <t>с 18.00 до 22.00</t>
  </si>
  <si>
    <t>символы применяемые в табеле</t>
  </si>
  <si>
    <t>б</t>
  </si>
  <si>
    <t>больничный лист</t>
  </si>
  <si>
    <t>отпуск</t>
  </si>
  <si>
    <t>о</t>
  </si>
  <si>
    <t>Что хочу реализовать</t>
  </si>
  <si>
    <t>Числа и дни недели проставлялись в соответствии с выбранным месяцем</t>
  </si>
  <si>
    <t>автоматически проставлялись праздничные дни в соответствии с календарем (Украина)</t>
  </si>
  <si>
    <t>Сам табель бы заполнялся автоматически до конца месяца при следующих заданных параметрах.</t>
  </si>
  <si>
    <t>4.1.</t>
  </si>
  <si>
    <t xml:space="preserve">указывался первый рабочий день по графику </t>
  </si>
  <si>
    <t>4.2.</t>
  </si>
  <si>
    <t>В зависимости от графика работы проставлялось общее количество часов, вечерние часы и ночные часы и работа в праздничные дни (при их наличии)</t>
  </si>
  <si>
    <t>при наличии отпуска указывался день начала отпуска и день его окончания, при этом все остальные рабочие дни заполнялись бы автоматически при указанном первом рабочем дне ( в случае если отпуск начинается с первого числа то первый рабочий день следующий после дня окончания отпуска), если отпуск переходящий на следующий месяц, то предусмотреть заполнение дней отпуска в текущем табеле и отсчет первого рабочего дня в следующем месяце после окончания отпуска (дата окончания отпуска)</t>
  </si>
  <si>
    <t>4.3.</t>
  </si>
  <si>
    <t>больничные листы - заполнение аналогичное отпускам.</t>
  </si>
  <si>
    <t>примерный вид табеля на следующем листе</t>
  </si>
  <si>
    <t>** возможно понадобиться наличие отдельного листа для служебных данных (определение дней недели по дате, указание праздничных дней, графика работы и часов работы</t>
  </si>
  <si>
    <t>общие рабочие дни</t>
  </si>
  <si>
    <t>с</t>
  </si>
  <si>
    <t>по</t>
  </si>
  <si>
    <t>Х</t>
  </si>
  <si>
    <t>х</t>
  </si>
  <si>
    <t>ч</t>
  </si>
  <si>
    <t>вч</t>
  </si>
  <si>
    <t>нч</t>
  </si>
  <si>
    <t xml:space="preserve">"Х" - 1 рабочий день </t>
  </si>
  <si>
    <t>б / лист</t>
  </si>
  <si>
    <t>праздничн. День</t>
  </si>
  <si>
    <t>праздники</t>
  </si>
  <si>
    <t>д/рабочие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</si>
</sst>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 yy"/>
    <numFmt numFmtId="166" formatCode="dd"/>
  </numFmts>
  <fonts count="28" x14ac:knownFonts="1">
    <font>
      <sz val="10"/>
      <name val="Arial"/>
    </font>
    <font>
      <sz val="10"/>
      <color indexed="8"/>
      <name val="MS Sans Serif"/>
      <family val="2"/>
      <charset val="204"/>
    </font>
    <font>
      <sz val="8"/>
      <color indexed="8"/>
      <name val="Garamond"/>
      <family val="1"/>
    </font>
    <font>
      <i/>
      <sz val="8"/>
      <color indexed="8"/>
      <name val="Garamond"/>
      <family val="1"/>
    </font>
    <font>
      <sz val="8"/>
      <name val="Garamond"/>
      <family val="1"/>
    </font>
    <font>
      <b/>
      <i/>
      <sz val="8"/>
      <color indexed="8"/>
      <name val="Garamond"/>
      <family val="1"/>
    </font>
    <font>
      <sz val="8"/>
      <color indexed="8"/>
      <name val="Times New Roman"/>
      <family val="1"/>
    </font>
    <font>
      <b/>
      <sz val="8"/>
      <color indexed="8"/>
      <name val="Garamond"/>
      <family val="1"/>
    </font>
    <font>
      <b/>
      <sz val="8"/>
      <color indexed="10"/>
      <name val="Times New Roman"/>
      <family val="1"/>
    </font>
    <font>
      <b/>
      <sz val="8"/>
      <name val="Times New Roman"/>
      <family val="1"/>
    </font>
    <font>
      <b/>
      <sz val="8"/>
      <color indexed="8"/>
      <name val="Garamond"/>
      <family val="1"/>
      <charset val="204"/>
    </font>
    <font>
      <sz val="8"/>
      <name val="Arial"/>
    </font>
    <font>
      <sz val="8"/>
      <name val="Arial"/>
      <family val="2"/>
      <charset val="204"/>
    </font>
    <font>
      <sz val="8"/>
      <name val="Times New Roman"/>
      <family val="1"/>
    </font>
    <font>
      <b/>
      <sz val="8"/>
      <name val="Garamond"/>
      <family val="1"/>
    </font>
    <font>
      <sz val="8"/>
      <color indexed="10"/>
      <name val="Arial"/>
    </font>
    <font>
      <b/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sz val="8"/>
      <color indexed="10"/>
      <name val="Times New Roman"/>
      <family val="1"/>
    </font>
    <font>
      <b/>
      <sz val="8"/>
      <color indexed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Garamond"/>
      <family val="1"/>
    </font>
    <font>
      <b/>
      <sz val="8"/>
      <color rgb="FFFF0000"/>
      <name val="Times New Roman"/>
      <family val="1"/>
    </font>
    <font>
      <sz val="8"/>
      <color rgb="FFFF0000"/>
      <name val="Times New Roman"/>
      <family val="1"/>
    </font>
    <font>
      <b/>
      <sz val="8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8">
    <xf numFmtId="0" fontId="0" fillId="0" borderId="0" xfId="0"/>
    <xf numFmtId="0" fontId="2" fillId="0" borderId="0" xfId="1" applyFont="1" applyFill="1" applyAlignment="1">
      <alignment horizontal="center"/>
    </xf>
    <xf numFmtId="0" fontId="3" fillId="0" borderId="0" xfId="1" applyFont="1" applyFill="1"/>
    <xf numFmtId="0" fontId="4" fillId="0" borderId="0" xfId="0" applyFont="1" applyFill="1" applyBorder="1"/>
    <xf numFmtId="0" fontId="6" fillId="0" borderId="0" xfId="1" applyFont="1" applyFill="1"/>
    <xf numFmtId="0" fontId="2" fillId="0" borderId="0" xfId="1" applyFont="1" applyFill="1"/>
    <xf numFmtId="164" fontId="5" fillId="0" borderId="0" xfId="1" applyNumberFormat="1" applyFont="1" applyFill="1"/>
    <xf numFmtId="0" fontId="7" fillId="0" borderId="0" xfId="1" applyFont="1" applyFill="1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/>
    </xf>
    <xf numFmtId="0" fontId="8" fillId="2" borderId="1" xfId="1" applyFont="1" applyFill="1" applyBorder="1" applyAlignment="1">
      <alignment horizontal="center" vertical="center" textRotation="90" wrapText="1"/>
    </xf>
    <xf numFmtId="0" fontId="9" fillId="2" borderId="1" xfId="1" applyFont="1" applyFill="1" applyBorder="1" applyAlignment="1">
      <alignment horizontal="center" vertical="center" textRotation="90" wrapText="1"/>
    </xf>
    <xf numFmtId="0" fontId="2" fillId="0" borderId="2" xfId="1" applyFont="1" applyFill="1" applyBorder="1" applyAlignment="1">
      <alignment horizontal="center" vertical="center" textRotation="90" wrapText="1"/>
    </xf>
    <xf numFmtId="0" fontId="2" fillId="0" borderId="1" xfId="1" applyFont="1" applyFill="1" applyBorder="1" applyAlignment="1">
      <alignment horizontal="center" vertical="center" textRotation="90" wrapText="1"/>
    </xf>
    <xf numFmtId="0" fontId="4" fillId="0" borderId="2" xfId="1" applyFont="1" applyFill="1" applyBorder="1" applyAlignment="1">
      <alignment horizontal="center" vertical="center" textRotation="90" wrapText="1"/>
    </xf>
    <xf numFmtId="0" fontId="2" fillId="0" borderId="1" xfId="1" applyFont="1" applyFill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7" fillId="0" borderId="1" xfId="1" applyFont="1" applyFill="1" applyBorder="1"/>
    <xf numFmtId="0" fontId="13" fillId="2" borderId="1" xfId="1" applyFont="1" applyFill="1" applyBorder="1" applyAlignment="1">
      <alignment horizontal="center"/>
    </xf>
    <xf numFmtId="0" fontId="13" fillId="2" borderId="1" xfId="1" applyFont="1" applyFill="1" applyBorder="1" applyAlignment="1"/>
    <xf numFmtId="0" fontId="14" fillId="0" borderId="1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11" fillId="0" borderId="3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2" fillId="0" borderId="1" xfId="1" applyFont="1" applyFill="1" applyBorder="1"/>
    <xf numFmtId="0" fontId="15" fillId="3" borderId="1" xfId="0" applyFont="1" applyFill="1" applyBorder="1" applyAlignment="1">
      <alignment vertical="top" wrapText="1"/>
    </xf>
    <xf numFmtId="0" fontId="13" fillId="0" borderId="0" xfId="0" applyFont="1" applyFill="1"/>
    <xf numFmtId="0" fontId="2" fillId="2" borderId="1" xfId="1" applyFont="1" applyFill="1" applyBorder="1" applyAlignment="1">
      <alignment horizontal="center"/>
    </xf>
    <xf numFmtId="0" fontId="12" fillId="2" borderId="1" xfId="0" applyFont="1" applyFill="1" applyBorder="1" applyAlignment="1">
      <alignment vertical="top" wrapText="1"/>
    </xf>
    <xf numFmtId="0" fontId="12" fillId="2" borderId="3" xfId="0" applyFont="1" applyFill="1" applyBorder="1" applyAlignment="1">
      <alignment vertical="top" wrapText="1"/>
    </xf>
    <xf numFmtId="0" fontId="2" fillId="2" borderId="1" xfId="1" applyFont="1" applyFill="1" applyBorder="1"/>
    <xf numFmtId="0" fontId="7" fillId="2" borderId="1" xfId="1" applyFont="1" applyFill="1" applyBorder="1" applyAlignment="1">
      <alignment horizontal="center"/>
    </xf>
    <xf numFmtId="0" fontId="12" fillId="0" borderId="1" xfId="0" applyFont="1" applyFill="1" applyBorder="1" applyAlignment="1">
      <alignment vertical="top" wrapText="1"/>
    </xf>
    <xf numFmtId="0" fontId="12" fillId="0" borderId="3" xfId="0" applyFont="1" applyFill="1" applyBorder="1" applyAlignment="1">
      <alignment vertical="top" wrapText="1"/>
    </xf>
    <xf numFmtId="0" fontId="10" fillId="0" borderId="1" xfId="1" applyFont="1" applyFill="1" applyBorder="1"/>
    <xf numFmtId="0" fontId="12" fillId="0" borderId="2" xfId="0" applyFont="1" applyFill="1" applyBorder="1" applyAlignment="1">
      <alignment vertical="top" wrapText="1"/>
    </xf>
    <xf numFmtId="0" fontId="9" fillId="0" borderId="1" xfId="1" applyFont="1" applyFill="1" applyBorder="1" applyAlignment="1">
      <alignment horizontal="center" vertical="center" textRotation="90" wrapText="1"/>
    </xf>
    <xf numFmtId="0" fontId="11" fillId="0" borderId="1" xfId="0" applyFont="1" applyFill="1" applyBorder="1" applyAlignment="1">
      <alignment vertical="top" wrapText="1"/>
    </xf>
    <xf numFmtId="0" fontId="13" fillId="0" borderId="1" xfId="1" applyFont="1" applyFill="1" applyBorder="1" applyAlignment="1">
      <alignment horizontal="center"/>
    </xf>
    <xf numFmtId="0" fontId="18" fillId="0" borderId="1" xfId="0" applyFont="1" applyFill="1" applyBorder="1"/>
    <xf numFmtId="0" fontId="11" fillId="2" borderId="1" xfId="0" applyFont="1" applyFill="1" applyBorder="1" applyAlignment="1">
      <alignment vertical="top" wrapText="1"/>
    </xf>
    <xf numFmtId="0" fontId="11" fillId="2" borderId="3" xfId="0" applyFont="1" applyFill="1" applyBorder="1" applyAlignment="1">
      <alignment vertical="top" wrapText="1"/>
    </xf>
    <xf numFmtId="0" fontId="10" fillId="2" borderId="1" xfId="1" applyFont="1" applyFill="1" applyBorder="1" applyAlignment="1">
      <alignment wrapText="1"/>
    </xf>
    <xf numFmtId="0" fontId="19" fillId="2" borderId="1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20" fillId="2" borderId="1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21" fillId="2" borderId="1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4" fillId="0" borderId="0" xfId="0" applyFont="1" applyFill="1"/>
    <xf numFmtId="0" fontId="2" fillId="0" borderId="1" xfId="1" applyFont="1" applyFill="1" applyBorder="1" applyAlignment="1">
      <alignment vertical="center" wrapText="1"/>
    </xf>
    <xf numFmtId="0" fontId="11" fillId="0" borderId="0" xfId="0" applyFont="1" applyBorder="1" applyAlignment="1">
      <alignment vertical="top" wrapText="1"/>
    </xf>
    <xf numFmtId="0" fontId="2" fillId="0" borderId="0" xfId="1" applyFont="1" applyFill="1" applyBorder="1"/>
    <xf numFmtId="0" fontId="6" fillId="2" borderId="0" xfId="1" applyFont="1" applyFill="1" applyBorder="1" applyAlignment="1">
      <alignment horizontal="center"/>
    </xf>
    <xf numFmtId="0" fontId="20" fillId="2" borderId="4" xfId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/>
    </xf>
    <xf numFmtId="0" fontId="13" fillId="2" borderId="4" xfId="1" applyFont="1" applyFill="1" applyBorder="1" applyAlignment="1">
      <alignment horizontal="center"/>
    </xf>
    <xf numFmtId="0" fontId="13" fillId="2" borderId="0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0" fontId="22" fillId="0" borderId="0" xfId="0" applyFont="1"/>
    <xf numFmtId="164" fontId="5" fillId="0" borderId="1" xfId="1" applyNumberFormat="1" applyFont="1" applyFill="1" applyBorder="1"/>
    <xf numFmtId="0" fontId="2" fillId="0" borderId="1" xfId="1" applyFont="1" applyFill="1" applyBorder="1" applyAlignment="1">
      <alignment horizontal="left"/>
    </xf>
    <xf numFmtId="0" fontId="4" fillId="0" borderId="1" xfId="0" applyFont="1" applyFill="1" applyBorder="1"/>
    <xf numFmtId="0" fontId="0" fillId="0" borderId="1" xfId="0" applyBorder="1"/>
    <xf numFmtId="164" fontId="5" fillId="0" borderId="1" xfId="1" applyNumberFormat="1" applyFont="1" applyFill="1" applyBorder="1" applyAlignment="1"/>
    <xf numFmtId="0" fontId="0" fillId="0" borderId="1" xfId="0" applyBorder="1" applyAlignment="1"/>
    <xf numFmtId="0" fontId="22" fillId="2" borderId="1" xfId="0" applyFont="1" applyFill="1" applyBorder="1" applyAlignment="1">
      <alignment vertical="top" wrapText="1"/>
    </xf>
    <xf numFmtId="0" fontId="22" fillId="0" borderId="1" xfId="0" applyFont="1" applyBorder="1" applyAlignment="1"/>
    <xf numFmtId="0" fontId="22" fillId="0" borderId="1" xfId="0" applyFont="1" applyBorder="1"/>
    <xf numFmtId="0" fontId="13" fillId="2" borderId="0" xfId="1" applyFont="1" applyFill="1" applyBorder="1" applyAlignment="1"/>
    <xf numFmtId="0" fontId="2" fillId="0" borderId="5" xfId="1" applyFont="1" applyFill="1" applyBorder="1" applyAlignment="1">
      <alignment horizontal="center" vertical="center" wrapText="1"/>
    </xf>
    <xf numFmtId="0" fontId="23" fillId="0" borderId="3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textRotation="90" wrapText="1"/>
    </xf>
    <xf numFmtId="0" fontId="4" fillId="0" borderId="8" xfId="1" applyFont="1" applyFill="1" applyBorder="1" applyAlignment="1">
      <alignment horizontal="center" vertical="center" textRotation="90" wrapText="1"/>
    </xf>
    <xf numFmtId="0" fontId="2" fillId="0" borderId="5" xfId="1" applyFont="1" applyFill="1" applyBorder="1" applyAlignment="1">
      <alignment horizontal="center" vertical="center" textRotation="90" wrapText="1"/>
    </xf>
    <xf numFmtId="0" fontId="2" fillId="0" borderId="7" xfId="1" applyFont="1" applyFill="1" applyBorder="1" applyAlignment="1">
      <alignment horizontal="center"/>
    </xf>
    <xf numFmtId="0" fontId="7" fillId="0" borderId="7" xfId="1" applyFont="1" applyFill="1" applyBorder="1"/>
    <xf numFmtId="0" fontId="13" fillId="2" borderId="7" xfId="1" applyFont="1" applyFill="1" applyBorder="1" applyAlignment="1">
      <alignment horizontal="center"/>
    </xf>
    <xf numFmtId="0" fontId="14" fillId="0" borderId="7" xfId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/>
    </xf>
    <xf numFmtId="0" fontId="2" fillId="0" borderId="16" xfId="1" applyFont="1" applyFill="1" applyBorder="1" applyAlignment="1">
      <alignment horizontal="center"/>
    </xf>
    <xf numFmtId="0" fontId="13" fillId="2" borderId="17" xfId="1" applyFont="1" applyFill="1" applyBorder="1" applyAlignment="1">
      <alignment horizontal="center"/>
    </xf>
    <xf numFmtId="0" fontId="13" fillId="2" borderId="17" xfId="1" applyFont="1" applyFill="1" applyBorder="1" applyAlignment="1"/>
    <xf numFmtId="0" fontId="14" fillId="0" borderId="17" xfId="1" applyFont="1" applyFill="1" applyBorder="1" applyAlignment="1">
      <alignment horizontal="center"/>
    </xf>
    <xf numFmtId="0" fontId="7" fillId="0" borderId="17" xfId="1" applyFont="1" applyFill="1" applyBorder="1" applyAlignment="1">
      <alignment horizontal="center"/>
    </xf>
    <xf numFmtId="0" fontId="7" fillId="0" borderId="19" xfId="1" applyFont="1" applyFill="1" applyBorder="1" applyAlignment="1">
      <alignment horizontal="center"/>
    </xf>
    <xf numFmtId="0" fontId="2" fillId="0" borderId="20" xfId="1" applyFont="1" applyFill="1" applyBorder="1" applyAlignment="1">
      <alignment horizontal="center"/>
    </xf>
    <xf numFmtId="0" fontId="22" fillId="0" borderId="0" xfId="0" applyFont="1" applyBorder="1"/>
    <xf numFmtId="0" fontId="7" fillId="0" borderId="21" xfId="1" applyFont="1" applyFill="1" applyBorder="1" applyAlignment="1">
      <alignment horizontal="center"/>
    </xf>
    <xf numFmtId="0" fontId="2" fillId="0" borderId="22" xfId="1" applyFont="1" applyFill="1" applyBorder="1" applyAlignment="1">
      <alignment horizontal="center"/>
    </xf>
    <xf numFmtId="0" fontId="13" fillId="2" borderId="23" xfId="1" applyFont="1" applyFill="1" applyBorder="1" applyAlignment="1">
      <alignment horizontal="center"/>
    </xf>
    <xf numFmtId="0" fontId="13" fillId="2" borderId="23" xfId="1" applyFont="1" applyFill="1" applyBorder="1" applyAlignment="1"/>
    <xf numFmtId="0" fontId="14" fillId="0" borderId="23" xfId="1" applyFont="1" applyFill="1" applyBorder="1" applyAlignment="1">
      <alignment horizontal="center"/>
    </xf>
    <xf numFmtId="0" fontId="7" fillId="0" borderId="23" xfId="1" applyFont="1" applyFill="1" applyBorder="1" applyAlignment="1">
      <alignment horizontal="center"/>
    </xf>
    <xf numFmtId="0" fontId="7" fillId="0" borderId="25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13" fillId="2" borderId="5" xfId="1" applyFont="1" applyFill="1" applyBorder="1" applyAlignment="1">
      <alignment horizontal="center"/>
    </xf>
    <xf numFmtId="0" fontId="14" fillId="0" borderId="5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0" fontId="11" fillId="0" borderId="7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0" fontId="19" fillId="2" borderId="7" xfId="1" applyFont="1" applyFill="1" applyBorder="1" applyAlignment="1">
      <alignment horizontal="center"/>
    </xf>
    <xf numFmtId="0" fontId="13" fillId="2" borderId="26" xfId="1" applyFont="1" applyFill="1" applyBorder="1" applyAlignment="1">
      <alignment horizontal="center"/>
    </xf>
    <xf numFmtId="0" fontId="13" fillId="2" borderId="26" xfId="1" applyFont="1" applyFill="1" applyBorder="1" applyAlignment="1"/>
    <xf numFmtId="0" fontId="7" fillId="0" borderId="27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0" fontId="7" fillId="0" borderId="28" xfId="1" applyFont="1" applyFill="1" applyBorder="1" applyAlignment="1">
      <alignment horizontal="center"/>
    </xf>
    <xf numFmtId="0" fontId="10" fillId="0" borderId="28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vertical="center" wrapText="1"/>
    </xf>
    <xf numFmtId="0" fontId="11" fillId="0" borderId="27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7" fillId="0" borderId="28" xfId="1" applyFont="1" applyFill="1" applyBorder="1"/>
    <xf numFmtId="0" fontId="12" fillId="0" borderId="10" xfId="0" applyFont="1" applyBorder="1" applyAlignment="1">
      <alignment vertical="top" wrapText="1"/>
    </xf>
    <xf numFmtId="0" fontId="11" fillId="0" borderId="13" xfId="0" applyFont="1" applyBorder="1" applyAlignment="1">
      <alignment vertical="top" wrapText="1"/>
    </xf>
    <xf numFmtId="0" fontId="2" fillId="0" borderId="8" xfId="1" applyFont="1" applyFill="1" applyBorder="1"/>
    <xf numFmtId="0" fontId="2" fillId="0" borderId="28" xfId="1" applyFont="1" applyFill="1" applyBorder="1"/>
    <xf numFmtId="0" fontId="2" fillId="0" borderId="3" xfId="1" applyFont="1" applyFill="1" applyBorder="1" applyAlignment="1">
      <alignment vertical="center" wrapText="1"/>
    </xf>
    <xf numFmtId="0" fontId="2" fillId="0" borderId="15" xfId="1" applyFont="1" applyFill="1" applyBorder="1" applyAlignment="1">
      <alignment vertical="center"/>
    </xf>
    <xf numFmtId="0" fontId="7" fillId="0" borderId="18" xfId="1" applyFont="1" applyFill="1" applyBorder="1"/>
    <xf numFmtId="0" fontId="7" fillId="0" borderId="3" xfId="1" applyFont="1" applyFill="1" applyBorder="1"/>
    <xf numFmtId="0" fontId="7" fillId="0" borderId="24" xfId="1" applyFont="1" applyFill="1" applyBorder="1"/>
    <xf numFmtId="0" fontId="2" fillId="0" borderId="12" xfId="1" applyFont="1" applyFill="1" applyBorder="1"/>
    <xf numFmtId="0" fontId="2" fillId="0" borderId="18" xfId="1" applyFont="1" applyFill="1" applyBorder="1"/>
    <xf numFmtId="0" fontId="22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vertical="center" wrapText="1"/>
    </xf>
    <xf numFmtId="0" fontId="10" fillId="0" borderId="22" xfId="1" applyFont="1" applyFill="1" applyBorder="1" applyAlignment="1">
      <alignment vertical="center" wrapText="1"/>
    </xf>
    <xf numFmtId="0" fontId="2" fillId="0" borderId="33" xfId="1" applyFont="1" applyFill="1" applyBorder="1" applyAlignment="1">
      <alignment vertical="center"/>
    </xf>
    <xf numFmtId="0" fontId="12" fillId="0" borderId="16" xfId="0" applyFont="1" applyBorder="1" applyAlignment="1">
      <alignment vertical="top" wrapText="1"/>
    </xf>
    <xf numFmtId="0" fontId="7" fillId="0" borderId="19" xfId="1" applyFont="1" applyFill="1" applyBorder="1"/>
    <xf numFmtId="0" fontId="12" fillId="0" borderId="20" xfId="0" applyFont="1" applyBorder="1" applyAlignment="1">
      <alignment vertical="top" wrapText="1"/>
    </xf>
    <xf numFmtId="0" fontId="7" fillId="0" borderId="21" xfId="1" applyFont="1" applyFill="1" applyBorder="1"/>
    <xf numFmtId="0" fontId="12" fillId="0" borderId="22" xfId="0" applyFont="1" applyBorder="1" applyAlignment="1">
      <alignment vertical="top" wrapText="1"/>
    </xf>
    <xf numFmtId="0" fontId="7" fillId="0" borderId="25" xfId="1" applyFont="1" applyFill="1" applyBorder="1"/>
    <xf numFmtId="0" fontId="11" fillId="0" borderId="20" xfId="0" applyFont="1" applyBorder="1" applyAlignment="1">
      <alignment vertical="top" wrapText="1"/>
    </xf>
    <xf numFmtId="0" fontId="2" fillId="0" borderId="21" xfId="1" applyFont="1" applyFill="1" applyBorder="1"/>
    <xf numFmtId="0" fontId="2" fillId="0" borderId="33" xfId="1" applyFont="1" applyFill="1" applyBorder="1"/>
    <xf numFmtId="0" fontId="11" fillId="0" borderId="22" xfId="0" applyFont="1" applyBorder="1" applyAlignment="1">
      <alignment vertical="top" wrapText="1"/>
    </xf>
    <xf numFmtId="0" fontId="2" fillId="0" borderId="25" xfId="1" applyFont="1" applyFill="1" applyBorder="1"/>
    <xf numFmtId="0" fontId="23" fillId="0" borderId="31" xfId="1" applyFont="1" applyFill="1" applyBorder="1" applyAlignment="1">
      <alignment horizontal="center" vertical="center" wrapText="1"/>
    </xf>
    <xf numFmtId="0" fontId="23" fillId="0" borderId="32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vertical="center" wrapText="1"/>
    </xf>
    <xf numFmtId="0" fontId="2" fillId="0" borderId="36" xfId="1" applyFont="1" applyFill="1" applyBorder="1" applyAlignment="1">
      <alignment vertical="center"/>
    </xf>
    <xf numFmtId="0" fontId="7" fillId="0" borderId="16" xfId="1" applyFont="1" applyFill="1" applyBorder="1"/>
    <xf numFmtId="0" fontId="7" fillId="0" borderId="20" xfId="1" applyFont="1" applyFill="1" applyBorder="1"/>
    <xf numFmtId="0" fontId="7" fillId="0" borderId="22" xfId="1" applyFont="1" applyFill="1" applyBorder="1"/>
    <xf numFmtId="0" fontId="2" fillId="0" borderId="34" xfId="1" applyFont="1" applyFill="1" applyBorder="1"/>
    <xf numFmtId="0" fontId="2" fillId="0" borderId="35" xfId="1" applyFont="1" applyFill="1" applyBorder="1"/>
    <xf numFmtId="0" fontId="2" fillId="0" borderId="20" xfId="1" applyFont="1" applyFill="1" applyBorder="1"/>
    <xf numFmtId="0" fontId="2" fillId="0" borderId="36" xfId="1" applyFont="1" applyFill="1" applyBorder="1"/>
    <xf numFmtId="0" fontId="2" fillId="0" borderId="16" xfId="1" applyFont="1" applyFill="1" applyBorder="1"/>
    <xf numFmtId="0" fontId="2" fillId="0" borderId="19" xfId="1" applyFont="1" applyFill="1" applyBorder="1"/>
    <xf numFmtId="0" fontId="2" fillId="0" borderId="22" xfId="1" applyFont="1" applyFill="1" applyBorder="1"/>
    <xf numFmtId="0" fontId="11" fillId="0" borderId="34" xfId="0" applyFont="1" applyBorder="1" applyAlignment="1">
      <alignment vertical="top" wrapText="1"/>
    </xf>
    <xf numFmtId="0" fontId="25" fillId="0" borderId="0" xfId="1" applyFont="1" applyFill="1"/>
    <xf numFmtId="0" fontId="25" fillId="2" borderId="7" xfId="1" applyFont="1" applyFill="1" applyBorder="1" applyAlignment="1">
      <alignment horizontal="center"/>
    </xf>
    <xf numFmtId="0" fontId="26" fillId="2" borderId="1" xfId="1" applyFont="1" applyFill="1" applyBorder="1" applyAlignment="1">
      <alignment horizontal="center"/>
    </xf>
    <xf numFmtId="0" fontId="26" fillId="2" borderId="4" xfId="1" applyFont="1" applyFill="1" applyBorder="1" applyAlignment="1">
      <alignment horizontal="center"/>
    </xf>
    <xf numFmtId="0" fontId="27" fillId="0" borderId="1" xfId="0" applyFont="1" applyBorder="1"/>
    <xf numFmtId="0" fontId="27" fillId="0" borderId="0" xfId="0" applyFont="1"/>
    <xf numFmtId="0" fontId="26" fillId="4" borderId="1" xfId="1" applyFont="1" applyFill="1" applyBorder="1" applyAlignment="1">
      <alignment horizontal="center" vertical="center" textRotation="90" wrapText="1"/>
    </xf>
    <xf numFmtId="0" fontId="26" fillId="4" borderId="5" xfId="1" applyFont="1" applyFill="1" applyBorder="1" applyAlignment="1">
      <alignment horizontal="center" vertical="center" textRotation="90" wrapText="1"/>
    </xf>
    <xf numFmtId="0" fontId="26" fillId="4" borderId="17" xfId="1" applyFont="1" applyFill="1" applyBorder="1" applyAlignment="1">
      <alignment horizontal="center"/>
    </xf>
    <xf numFmtId="0" fontId="26" fillId="4" borderId="1" xfId="1" applyFont="1" applyFill="1" applyBorder="1" applyAlignment="1">
      <alignment horizontal="center"/>
    </xf>
    <xf numFmtId="0" fontId="26" fillId="4" borderId="23" xfId="1" applyFont="1" applyFill="1" applyBorder="1" applyAlignment="1">
      <alignment horizontal="center"/>
    </xf>
    <xf numFmtId="0" fontId="26" fillId="4" borderId="7" xfId="1" applyFont="1" applyFill="1" applyBorder="1" applyAlignment="1">
      <alignment horizontal="center"/>
    </xf>
    <xf numFmtId="0" fontId="26" fillId="4" borderId="5" xfId="1" applyFont="1" applyFill="1" applyBorder="1" applyAlignment="1">
      <alignment horizontal="center"/>
    </xf>
    <xf numFmtId="0" fontId="22" fillId="0" borderId="0" xfId="0" applyFont="1" applyAlignment="1">
      <alignment horizontal="left" wrapText="1"/>
    </xf>
    <xf numFmtId="0" fontId="0" fillId="0" borderId="1" xfId="0" applyBorder="1" applyAlignment="1">
      <alignment horizontal="center"/>
    </xf>
    <xf numFmtId="164" fontId="5" fillId="0" borderId="0" xfId="1" applyNumberFormat="1" applyFont="1" applyFill="1" applyAlignment="1">
      <alignment horizontal="center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22" fillId="2" borderId="9" xfId="0" applyFont="1" applyFill="1" applyBorder="1" applyAlignment="1">
      <alignment horizontal="center" vertical="top" wrapText="1"/>
    </xf>
    <xf numFmtId="0" fontId="22" fillId="2" borderId="0" xfId="0" applyFont="1" applyFill="1" applyBorder="1" applyAlignment="1">
      <alignment horizontal="center" vertical="top" wrapText="1"/>
    </xf>
    <xf numFmtId="0" fontId="22" fillId="2" borderId="14" xfId="0" applyFont="1" applyFill="1" applyBorder="1" applyAlignment="1">
      <alignment horizontal="center" vertical="top" wrapText="1"/>
    </xf>
    <xf numFmtId="0" fontId="22" fillId="0" borderId="9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23" fillId="0" borderId="29" xfId="1" applyFont="1" applyFill="1" applyBorder="1" applyAlignment="1">
      <alignment horizontal="center" vertical="center" wrapText="1"/>
    </xf>
    <xf numFmtId="0" fontId="23" fillId="0" borderId="30" xfId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5" borderId="0" xfId="1" applyFont="1" applyFill="1"/>
    <xf numFmtId="0" fontId="0" fillId="5" borderId="0" xfId="0" applyFill="1"/>
    <xf numFmtId="14" fontId="22" fillId="5" borderId="0" xfId="0" applyNumberFormat="1" applyFont="1" applyFill="1"/>
    <xf numFmtId="0" fontId="0" fillId="6" borderId="0" xfId="0" applyFill="1"/>
    <xf numFmtId="14" fontId="0" fillId="6" borderId="0" xfId="0" applyNumberFormat="1" applyFill="1"/>
    <xf numFmtId="14" fontId="0" fillId="4" borderId="0" xfId="0" applyNumberFormat="1" applyFill="1"/>
    <xf numFmtId="166" fontId="24" fillId="2" borderId="1" xfId="1" applyNumberFormat="1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Обычный_Лист1" xfId="1"/>
  </cellStyles>
  <dxfs count="3"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8"/>
  <sheetViews>
    <sheetView workbookViewId="0">
      <selection activeCell="D1" sqref="D1:J1"/>
    </sheetView>
  </sheetViews>
  <sheetFormatPr defaultRowHeight="12.75" x14ac:dyDescent="0.2"/>
  <cols>
    <col min="1" max="1" width="5.42578125" customWidth="1"/>
    <col min="2" max="2" width="19.42578125" customWidth="1"/>
    <col min="3" max="3" width="10.28515625" customWidth="1"/>
    <col min="4" max="6" width="9.42578125" customWidth="1"/>
    <col min="7" max="7" width="3.140625" customWidth="1"/>
    <col min="8" max="8" width="3.28515625" customWidth="1"/>
    <col min="9" max="10" width="3.7109375" customWidth="1"/>
    <col min="11" max="11" width="4.140625" customWidth="1"/>
    <col min="12" max="14" width="3.7109375" customWidth="1"/>
    <col min="15" max="15" width="3.28515625" customWidth="1"/>
    <col min="16" max="20" width="3.7109375" customWidth="1"/>
    <col min="21" max="21" width="3.5703125" customWidth="1"/>
    <col min="22" max="22" width="3.42578125" customWidth="1"/>
    <col min="23" max="23" width="3.7109375" customWidth="1"/>
    <col min="24" max="24" width="4" customWidth="1"/>
    <col min="25" max="25" width="3.7109375" customWidth="1"/>
    <col min="26" max="27" width="3.42578125" customWidth="1"/>
    <col min="28" max="30" width="3.85546875" customWidth="1"/>
    <col min="31" max="31" width="4" customWidth="1"/>
    <col min="32" max="32" width="3.42578125" customWidth="1"/>
    <col min="33" max="33" width="3.5703125" customWidth="1"/>
    <col min="34" max="34" width="3.85546875" customWidth="1"/>
    <col min="35" max="35" width="4" customWidth="1"/>
    <col min="36" max="36" width="3.5703125" customWidth="1"/>
    <col min="37" max="37" width="3.28515625" customWidth="1"/>
    <col min="38" max="38" width="5.85546875" customWidth="1"/>
    <col min="39" max="39" width="6.42578125" customWidth="1"/>
    <col min="40" max="40" width="6.140625" customWidth="1"/>
  </cols>
  <sheetData>
    <row r="1" spans="1:40" x14ac:dyDescent="0.2">
      <c r="A1" s="1"/>
      <c r="B1" s="2" t="s">
        <v>0</v>
      </c>
      <c r="C1" s="3"/>
      <c r="D1" s="176">
        <v>41944</v>
      </c>
      <c r="E1" s="176"/>
      <c r="F1" s="176"/>
      <c r="G1" s="176"/>
      <c r="H1" s="176"/>
      <c r="I1" s="176"/>
      <c r="J1" s="176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5"/>
      <c r="AM1" s="5"/>
      <c r="AN1" s="4"/>
    </row>
    <row r="2" spans="1:40" x14ac:dyDescent="0.2">
      <c r="A2" s="1"/>
      <c r="B2" s="6" t="s">
        <v>22</v>
      </c>
      <c r="C2" s="7"/>
      <c r="D2" s="5"/>
      <c r="E2" s="5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5"/>
      <c r="AM2" s="5"/>
      <c r="AN2" s="4"/>
    </row>
    <row r="3" spans="1:40" ht="48.75" x14ac:dyDescent="0.2">
      <c r="A3" s="8" t="s">
        <v>1</v>
      </c>
      <c r="B3" s="9" t="s">
        <v>2</v>
      </c>
      <c r="C3" s="8" t="s">
        <v>3</v>
      </c>
      <c r="D3" s="53" t="s">
        <v>26</v>
      </c>
      <c r="E3" s="53"/>
      <c r="F3" s="53"/>
      <c r="G3" s="11">
        <v>1</v>
      </c>
      <c r="H3" s="11">
        <v>2</v>
      </c>
      <c r="I3" s="12">
        <v>3</v>
      </c>
      <c r="J3" s="12">
        <v>4</v>
      </c>
      <c r="K3" s="12">
        <v>5</v>
      </c>
      <c r="L3" s="12">
        <v>6</v>
      </c>
      <c r="M3" s="12">
        <v>7</v>
      </c>
      <c r="N3" s="11">
        <v>8</v>
      </c>
      <c r="O3" s="11">
        <v>9</v>
      </c>
      <c r="P3" s="12">
        <v>10</v>
      </c>
      <c r="Q3" s="12">
        <v>11</v>
      </c>
      <c r="R3" s="12">
        <v>12</v>
      </c>
      <c r="S3" s="12">
        <v>13</v>
      </c>
      <c r="T3" s="12">
        <v>14</v>
      </c>
      <c r="U3" s="11">
        <v>15</v>
      </c>
      <c r="V3" s="11">
        <v>16</v>
      </c>
      <c r="W3" s="12">
        <v>17</v>
      </c>
      <c r="X3" s="12">
        <v>18</v>
      </c>
      <c r="Y3" s="12">
        <v>19</v>
      </c>
      <c r="Z3" s="12">
        <v>20</v>
      </c>
      <c r="AA3" s="12">
        <v>21</v>
      </c>
      <c r="AB3" s="11">
        <v>22</v>
      </c>
      <c r="AC3" s="11">
        <v>23</v>
      </c>
      <c r="AD3" s="12">
        <v>24</v>
      </c>
      <c r="AE3" s="12">
        <v>25</v>
      </c>
      <c r="AF3" s="12">
        <v>26</v>
      </c>
      <c r="AG3" s="12">
        <v>27</v>
      </c>
      <c r="AH3" s="11">
        <v>28</v>
      </c>
      <c r="AI3" s="11">
        <v>29</v>
      </c>
      <c r="AJ3" s="12">
        <v>30</v>
      </c>
      <c r="AK3" s="12"/>
      <c r="AL3" s="13" t="s">
        <v>4</v>
      </c>
      <c r="AM3" s="14" t="s">
        <v>5</v>
      </c>
      <c r="AN3" s="14" t="s">
        <v>6</v>
      </c>
    </row>
    <row r="4" spans="1:40" x14ac:dyDescent="0.2">
      <c r="A4" s="8"/>
      <c r="B4" s="177" t="s">
        <v>7</v>
      </c>
      <c r="C4" s="178"/>
      <c r="D4" s="10"/>
      <c r="E4" s="10"/>
      <c r="F4" s="10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5"/>
      <c r="AM4" s="14"/>
      <c r="AN4" s="14"/>
    </row>
    <row r="5" spans="1:40" ht="22.5" x14ac:dyDescent="0.2">
      <c r="A5" s="16">
        <v>1</v>
      </c>
      <c r="B5" s="17" t="s">
        <v>20</v>
      </c>
      <c r="C5" s="18" t="s">
        <v>8</v>
      </c>
      <c r="D5" s="19" t="s">
        <v>34</v>
      </c>
      <c r="E5" s="19"/>
      <c r="F5" s="19"/>
      <c r="G5" s="20">
        <v>10</v>
      </c>
      <c r="H5" s="20"/>
      <c r="I5" s="20"/>
      <c r="J5" s="20">
        <v>10</v>
      </c>
      <c r="K5" s="20">
        <v>10</v>
      </c>
      <c r="L5" s="20"/>
      <c r="M5" s="20"/>
      <c r="N5" s="20">
        <v>10</v>
      </c>
      <c r="O5" s="20">
        <v>10</v>
      </c>
      <c r="P5" s="20"/>
      <c r="Q5" s="21"/>
      <c r="R5" s="21">
        <v>10</v>
      </c>
      <c r="S5" s="21">
        <v>10</v>
      </c>
      <c r="T5" s="21"/>
      <c r="U5" s="21"/>
      <c r="V5" s="21">
        <v>10</v>
      </c>
      <c r="W5" s="21">
        <v>10</v>
      </c>
      <c r="X5" s="21"/>
      <c r="Y5" s="21"/>
      <c r="Z5" s="21">
        <v>10</v>
      </c>
      <c r="AA5" s="21">
        <v>10</v>
      </c>
      <c r="AB5" s="21"/>
      <c r="AC5" s="20"/>
      <c r="AD5" s="20">
        <v>10</v>
      </c>
      <c r="AE5" s="20">
        <v>10</v>
      </c>
      <c r="AF5" s="20"/>
      <c r="AG5" s="20"/>
      <c r="AH5" s="20">
        <v>10</v>
      </c>
      <c r="AI5" s="20">
        <v>10</v>
      </c>
      <c r="AJ5" s="20"/>
      <c r="AK5" s="20"/>
      <c r="AL5" s="22">
        <f>COUNT(G5:AK5)</f>
        <v>15</v>
      </c>
      <c r="AM5" s="23">
        <f>SUM(G5:AK5)</f>
        <v>150</v>
      </c>
      <c r="AN5" s="23">
        <v>60</v>
      </c>
    </row>
    <row r="6" spans="1:40" x14ac:dyDescent="0.2">
      <c r="A6" s="16">
        <v>5</v>
      </c>
      <c r="B6" s="17" t="s">
        <v>21</v>
      </c>
      <c r="C6" s="24" t="s">
        <v>9</v>
      </c>
      <c r="D6" s="19" t="s">
        <v>33</v>
      </c>
      <c r="E6" s="19"/>
      <c r="F6" s="19"/>
      <c r="G6" s="20">
        <v>8</v>
      </c>
      <c r="H6" s="20">
        <v>8</v>
      </c>
      <c r="I6" s="20">
        <v>8</v>
      </c>
      <c r="J6" s="20">
        <v>8</v>
      </c>
      <c r="K6" s="20">
        <v>8</v>
      </c>
      <c r="L6" s="20"/>
      <c r="M6" s="20"/>
      <c r="N6" s="20"/>
      <c r="O6" s="20">
        <v>8</v>
      </c>
      <c r="P6" s="20">
        <v>8</v>
      </c>
      <c r="Q6" s="20">
        <v>8</v>
      </c>
      <c r="R6" s="20">
        <v>8</v>
      </c>
      <c r="S6" s="20">
        <v>8</v>
      </c>
      <c r="T6" s="20"/>
      <c r="U6" s="20"/>
      <c r="V6" s="20"/>
      <c r="W6" s="20">
        <v>8</v>
      </c>
      <c r="X6" s="20">
        <v>8</v>
      </c>
      <c r="Y6" s="20">
        <v>8</v>
      </c>
      <c r="Z6" s="20">
        <v>8</v>
      </c>
      <c r="AA6" s="20">
        <v>8</v>
      </c>
      <c r="AB6" s="20"/>
      <c r="AC6" s="20"/>
      <c r="AD6" s="20">
        <v>8</v>
      </c>
      <c r="AE6" s="20">
        <v>8</v>
      </c>
      <c r="AF6" s="20">
        <v>8</v>
      </c>
      <c r="AG6" s="20">
        <v>8</v>
      </c>
      <c r="AH6" s="20">
        <v>8</v>
      </c>
      <c r="AI6" s="20"/>
      <c r="AJ6" s="20"/>
      <c r="AK6" s="20"/>
      <c r="AL6" s="22">
        <f t="shared" ref="AL6:AL20" si="0">COUNT(G6:AK6)</f>
        <v>20</v>
      </c>
      <c r="AM6" s="23">
        <f>SUM(G6:AK6)</f>
        <v>160</v>
      </c>
      <c r="AN6" s="23"/>
    </row>
    <row r="7" spans="1:40" x14ac:dyDescent="0.2">
      <c r="A7" s="16">
        <v>6</v>
      </c>
      <c r="B7" s="25" t="s">
        <v>47</v>
      </c>
      <c r="C7" s="24" t="s">
        <v>10</v>
      </c>
      <c r="D7" s="26" t="s">
        <v>34</v>
      </c>
      <c r="E7" s="26"/>
      <c r="F7" s="26"/>
      <c r="G7" s="20"/>
      <c r="H7" s="20"/>
      <c r="I7" s="20">
        <v>10</v>
      </c>
      <c r="J7" s="20">
        <v>10</v>
      </c>
      <c r="K7" s="20"/>
      <c r="L7" s="20"/>
      <c r="M7" s="20">
        <v>10</v>
      </c>
      <c r="N7" s="20">
        <v>10</v>
      </c>
      <c r="O7" s="20"/>
      <c r="P7" s="20"/>
      <c r="Q7" s="20">
        <v>10</v>
      </c>
      <c r="R7" s="20">
        <v>10</v>
      </c>
      <c r="S7" s="20"/>
      <c r="T7" s="20"/>
      <c r="U7" s="20">
        <v>10</v>
      </c>
      <c r="V7" s="20">
        <v>10</v>
      </c>
      <c r="W7" s="20"/>
      <c r="X7" s="20"/>
      <c r="Y7" s="20">
        <v>10</v>
      </c>
      <c r="Z7" s="20">
        <v>10</v>
      </c>
      <c r="AA7" s="20"/>
      <c r="AB7" s="20"/>
      <c r="AC7" s="20">
        <v>10</v>
      </c>
      <c r="AD7" s="20">
        <v>10</v>
      </c>
      <c r="AE7" s="20"/>
      <c r="AF7" s="20"/>
      <c r="AG7" s="20">
        <v>10</v>
      </c>
      <c r="AH7" s="20">
        <v>10</v>
      </c>
      <c r="AI7" s="20"/>
      <c r="AJ7" s="20"/>
      <c r="AK7" s="20"/>
      <c r="AL7" s="22">
        <f t="shared" si="0"/>
        <v>14</v>
      </c>
      <c r="AM7" s="23">
        <f>SUM(G7:AK7)</f>
        <v>140</v>
      </c>
      <c r="AN7" s="23">
        <v>70</v>
      </c>
    </row>
    <row r="8" spans="1:40" x14ac:dyDescent="0.2">
      <c r="A8" s="16">
        <v>7</v>
      </c>
      <c r="B8" s="17" t="s">
        <v>48</v>
      </c>
      <c r="C8" s="24" t="s">
        <v>11</v>
      </c>
      <c r="D8" s="26" t="s">
        <v>35</v>
      </c>
      <c r="E8" s="26"/>
      <c r="F8" s="26"/>
      <c r="G8" s="20">
        <v>12</v>
      </c>
      <c r="H8" s="20">
        <v>6</v>
      </c>
      <c r="I8" s="20"/>
      <c r="J8" s="20">
        <v>12</v>
      </c>
      <c r="K8" s="20">
        <v>6</v>
      </c>
      <c r="L8" s="21"/>
      <c r="M8" s="21">
        <v>12</v>
      </c>
      <c r="N8" s="21">
        <v>6</v>
      </c>
      <c r="O8" s="21"/>
      <c r="P8" s="21">
        <v>12</v>
      </c>
      <c r="Q8" s="21">
        <v>6</v>
      </c>
      <c r="R8" s="21"/>
      <c r="S8" s="21">
        <v>12</v>
      </c>
      <c r="T8" s="21">
        <v>6</v>
      </c>
      <c r="U8" s="21"/>
      <c r="V8" s="21">
        <v>12</v>
      </c>
      <c r="W8" s="21">
        <v>6</v>
      </c>
      <c r="X8" s="20"/>
      <c r="Y8" s="20">
        <v>12</v>
      </c>
      <c r="Z8" s="20">
        <v>6</v>
      </c>
      <c r="AA8" s="20"/>
      <c r="AB8" s="20">
        <v>12</v>
      </c>
      <c r="AC8" s="20">
        <v>6</v>
      </c>
      <c r="AD8" s="20"/>
      <c r="AE8" s="20">
        <v>12</v>
      </c>
      <c r="AF8" s="20">
        <v>6</v>
      </c>
      <c r="AG8" s="20"/>
      <c r="AH8" s="20">
        <v>12</v>
      </c>
      <c r="AI8" s="20">
        <v>6</v>
      </c>
      <c r="AJ8" s="20"/>
      <c r="AK8" s="20"/>
      <c r="AL8" s="22">
        <f t="shared" si="0"/>
        <v>20</v>
      </c>
      <c r="AM8" s="23">
        <f>SUM(G8:AK8)</f>
        <v>180</v>
      </c>
      <c r="AN8" s="23">
        <v>50</v>
      </c>
    </row>
    <row r="9" spans="1:40" x14ac:dyDescent="0.2">
      <c r="A9" s="16">
        <v>8</v>
      </c>
      <c r="B9" s="27" t="s">
        <v>49</v>
      </c>
      <c r="C9" s="24" t="s">
        <v>11</v>
      </c>
      <c r="D9" s="26" t="s">
        <v>35</v>
      </c>
      <c r="E9" s="26"/>
      <c r="F9" s="26"/>
      <c r="G9" s="20"/>
      <c r="H9" s="28">
        <v>12</v>
      </c>
      <c r="I9" s="20">
        <v>6</v>
      </c>
      <c r="J9" s="20"/>
      <c r="K9" s="20">
        <v>12</v>
      </c>
      <c r="L9" s="20">
        <v>6</v>
      </c>
      <c r="M9" s="20"/>
      <c r="N9" s="28">
        <v>12</v>
      </c>
      <c r="O9" s="20">
        <v>6</v>
      </c>
      <c r="P9" s="20"/>
      <c r="Q9" s="20">
        <v>12</v>
      </c>
      <c r="R9" s="20">
        <v>6</v>
      </c>
      <c r="S9" s="20"/>
      <c r="T9" s="28">
        <v>12</v>
      </c>
      <c r="U9" s="20">
        <v>6</v>
      </c>
      <c r="V9" s="20"/>
      <c r="W9" s="20">
        <v>12</v>
      </c>
      <c r="X9" s="20">
        <v>6</v>
      </c>
      <c r="Y9" s="20"/>
      <c r="Z9" s="28">
        <v>12</v>
      </c>
      <c r="AA9" s="20">
        <v>6</v>
      </c>
      <c r="AB9" s="20"/>
      <c r="AC9" s="20">
        <v>12</v>
      </c>
      <c r="AD9" s="20">
        <v>6</v>
      </c>
      <c r="AE9" s="20"/>
      <c r="AF9" s="28">
        <v>12</v>
      </c>
      <c r="AG9" s="20">
        <v>6</v>
      </c>
      <c r="AH9" s="20"/>
      <c r="AI9" s="20">
        <v>12</v>
      </c>
      <c r="AJ9" s="20">
        <v>6</v>
      </c>
      <c r="AK9" s="20"/>
      <c r="AL9" s="22">
        <f t="shared" si="0"/>
        <v>20</v>
      </c>
      <c r="AM9" s="23">
        <f>SUM(G9:AK9)</f>
        <v>180</v>
      </c>
      <c r="AN9" s="23">
        <v>78</v>
      </c>
    </row>
    <row r="10" spans="1:40" x14ac:dyDescent="0.2">
      <c r="A10" s="8"/>
      <c r="B10" s="177" t="s">
        <v>12</v>
      </c>
      <c r="C10" s="178"/>
      <c r="D10" s="10"/>
      <c r="E10" s="10"/>
      <c r="F10" s="10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22">
        <f t="shared" si="0"/>
        <v>0</v>
      </c>
      <c r="AM10" s="14"/>
      <c r="AN10" s="14"/>
    </row>
    <row r="11" spans="1:40" x14ac:dyDescent="0.2">
      <c r="A11" s="29">
        <v>2</v>
      </c>
      <c r="B11" s="30" t="s">
        <v>23</v>
      </c>
      <c r="C11" s="31" t="s">
        <v>13</v>
      </c>
      <c r="D11" s="32"/>
      <c r="E11" s="32"/>
      <c r="F11" s="32"/>
      <c r="G11" s="20">
        <v>4</v>
      </c>
      <c r="H11" s="20">
        <v>12</v>
      </c>
      <c r="I11" s="20"/>
      <c r="J11" s="20">
        <v>4</v>
      </c>
      <c r="K11" s="20">
        <v>12</v>
      </c>
      <c r="L11" s="20"/>
      <c r="M11" s="20">
        <v>4</v>
      </c>
      <c r="N11" s="20">
        <v>12</v>
      </c>
      <c r="O11" s="20"/>
      <c r="P11" s="20">
        <v>4</v>
      </c>
      <c r="Q11" s="20">
        <v>12</v>
      </c>
      <c r="R11" s="20"/>
      <c r="S11" s="20">
        <v>4</v>
      </c>
      <c r="T11" s="20">
        <v>12</v>
      </c>
      <c r="U11" s="20"/>
      <c r="V11" s="20">
        <v>4</v>
      </c>
      <c r="W11" s="20">
        <v>12</v>
      </c>
      <c r="X11" s="20"/>
      <c r="Y11" s="20">
        <v>4</v>
      </c>
      <c r="Z11" s="20">
        <v>12</v>
      </c>
      <c r="AA11" s="20"/>
      <c r="AB11" s="20">
        <v>4</v>
      </c>
      <c r="AC11" s="20">
        <v>12</v>
      </c>
      <c r="AD11" s="20"/>
      <c r="AE11" s="20">
        <v>4</v>
      </c>
      <c r="AF11" s="20">
        <v>12</v>
      </c>
      <c r="AG11" s="20"/>
      <c r="AH11" s="20">
        <v>4</v>
      </c>
      <c r="AI11" s="20">
        <v>12</v>
      </c>
      <c r="AJ11" s="20"/>
      <c r="AK11" s="20"/>
      <c r="AL11" s="22">
        <f t="shared" si="0"/>
        <v>20</v>
      </c>
      <c r="AM11" s="33">
        <f>SUM(G11:AK11)</f>
        <v>160</v>
      </c>
      <c r="AN11" s="33">
        <v>48</v>
      </c>
    </row>
    <row r="12" spans="1:40" x14ac:dyDescent="0.2">
      <c r="A12" s="16">
        <v>4</v>
      </c>
      <c r="B12" s="34" t="s">
        <v>24</v>
      </c>
      <c r="C12" s="35" t="s">
        <v>14</v>
      </c>
      <c r="D12" s="36"/>
      <c r="E12" s="36"/>
      <c r="F12" s="36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>
        <v>16</v>
      </c>
      <c r="Y12" s="20"/>
      <c r="Z12" s="20"/>
      <c r="AA12" s="20">
        <v>16</v>
      </c>
      <c r="AB12" s="20"/>
      <c r="AC12" s="20"/>
      <c r="AD12" s="20">
        <v>16</v>
      </c>
      <c r="AE12" s="20"/>
      <c r="AF12" s="20"/>
      <c r="AG12" s="20">
        <v>16</v>
      </c>
      <c r="AH12" s="20"/>
      <c r="AI12" s="20"/>
      <c r="AJ12" s="20">
        <v>16</v>
      </c>
      <c r="AK12" s="20"/>
      <c r="AL12" s="22">
        <f t="shared" si="0"/>
        <v>5</v>
      </c>
      <c r="AM12" s="33">
        <f>SUM(G12:AK12)</f>
        <v>80</v>
      </c>
      <c r="AN12" s="33">
        <v>32</v>
      </c>
    </row>
    <row r="13" spans="1:40" x14ac:dyDescent="0.2">
      <c r="A13" s="16"/>
      <c r="B13" s="37" t="s">
        <v>25</v>
      </c>
      <c r="C13" s="31" t="s">
        <v>13</v>
      </c>
      <c r="D13" s="36"/>
      <c r="E13" s="36"/>
      <c r="F13" s="36"/>
      <c r="G13" s="20"/>
      <c r="H13" s="20">
        <v>4</v>
      </c>
      <c r="I13" s="20">
        <v>12</v>
      </c>
      <c r="J13" s="20"/>
      <c r="K13" s="20">
        <v>4</v>
      </c>
      <c r="L13" s="20">
        <v>12</v>
      </c>
      <c r="M13" s="20"/>
      <c r="N13" s="20">
        <v>4</v>
      </c>
      <c r="O13" s="20">
        <v>12</v>
      </c>
      <c r="P13" s="20"/>
      <c r="Q13" s="20">
        <v>4</v>
      </c>
      <c r="R13" s="20">
        <v>12</v>
      </c>
      <c r="S13" s="20"/>
      <c r="T13" s="20">
        <v>4</v>
      </c>
      <c r="U13" s="20">
        <v>12</v>
      </c>
      <c r="V13" s="20"/>
      <c r="W13" s="20">
        <v>4</v>
      </c>
      <c r="X13" s="20">
        <v>12</v>
      </c>
      <c r="Y13" s="20"/>
      <c r="Z13" s="20">
        <v>4</v>
      </c>
      <c r="AA13" s="20">
        <v>12</v>
      </c>
      <c r="AB13" s="20"/>
      <c r="AC13" s="20">
        <v>4</v>
      </c>
      <c r="AD13" s="20">
        <v>12</v>
      </c>
      <c r="AE13" s="20"/>
      <c r="AF13" s="20">
        <v>4</v>
      </c>
      <c r="AG13" s="20">
        <v>12</v>
      </c>
      <c r="AH13" s="20"/>
      <c r="AI13" s="20">
        <v>4</v>
      </c>
      <c r="AJ13" s="20">
        <v>12</v>
      </c>
      <c r="AK13" s="20"/>
      <c r="AL13" s="22">
        <f t="shared" si="0"/>
        <v>20</v>
      </c>
      <c r="AM13" s="33">
        <f>SUM(G13:AK13)</f>
        <v>160</v>
      </c>
      <c r="AN13" s="33"/>
    </row>
    <row r="14" spans="1:40" x14ac:dyDescent="0.2">
      <c r="A14" s="8"/>
      <c r="B14" s="179" t="s">
        <v>15</v>
      </c>
      <c r="C14" s="180"/>
      <c r="D14" s="10"/>
      <c r="E14" s="10"/>
      <c r="F14" s="10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22">
        <f t="shared" si="0"/>
        <v>0</v>
      </c>
      <c r="AM14" s="14"/>
      <c r="AN14" s="14"/>
    </row>
    <row r="15" spans="1:40" ht="22.5" x14ac:dyDescent="0.2">
      <c r="A15" s="16">
        <v>1</v>
      </c>
      <c r="B15" s="39" t="s">
        <v>27</v>
      </c>
      <c r="C15" s="35" t="s">
        <v>16</v>
      </c>
      <c r="D15" s="36" t="s">
        <v>38</v>
      </c>
      <c r="E15" s="36"/>
      <c r="F15" s="36"/>
      <c r="G15" s="40">
        <v>12</v>
      </c>
      <c r="H15" s="40"/>
      <c r="I15" s="40"/>
      <c r="J15" s="40"/>
      <c r="K15" s="40">
        <v>12</v>
      </c>
      <c r="L15" s="40">
        <v>12</v>
      </c>
      <c r="M15" s="40">
        <v>12</v>
      </c>
      <c r="N15" s="40"/>
      <c r="O15" s="40"/>
      <c r="P15" s="40"/>
      <c r="Q15" s="40">
        <v>12</v>
      </c>
      <c r="R15" s="40">
        <v>12</v>
      </c>
      <c r="S15" s="40">
        <v>12</v>
      </c>
      <c r="T15" s="40"/>
      <c r="U15" s="40"/>
      <c r="V15" s="40"/>
      <c r="W15" s="40">
        <v>12</v>
      </c>
      <c r="X15" s="40">
        <v>12</v>
      </c>
      <c r="Y15" s="40">
        <v>12</v>
      </c>
      <c r="Z15" s="40"/>
      <c r="AA15" s="40"/>
      <c r="AB15" s="40"/>
      <c r="AC15" s="40">
        <v>12</v>
      </c>
      <c r="AD15" s="40">
        <v>12</v>
      </c>
      <c r="AE15" s="40">
        <v>12</v>
      </c>
      <c r="AF15" s="40"/>
      <c r="AG15" s="40"/>
      <c r="AH15" s="40"/>
      <c r="AI15" s="40">
        <v>12</v>
      </c>
      <c r="AJ15" s="40">
        <v>12</v>
      </c>
      <c r="AK15" s="40"/>
      <c r="AL15" s="22">
        <f t="shared" si="0"/>
        <v>15</v>
      </c>
      <c r="AM15" s="23">
        <f>SUM(G15:AK15)</f>
        <v>180</v>
      </c>
      <c r="AN15" s="23">
        <v>36</v>
      </c>
    </row>
    <row r="16" spans="1:40" ht="22.5" x14ac:dyDescent="0.2">
      <c r="A16" s="16">
        <v>2</v>
      </c>
      <c r="B16" s="34" t="s">
        <v>28</v>
      </c>
      <c r="C16" s="35" t="s">
        <v>16</v>
      </c>
      <c r="D16" s="36" t="s">
        <v>38</v>
      </c>
      <c r="E16" s="36"/>
      <c r="F16" s="36"/>
      <c r="G16" s="40"/>
      <c r="H16" s="40">
        <v>12</v>
      </c>
      <c r="I16" s="40">
        <v>12</v>
      </c>
      <c r="J16" s="40">
        <v>12</v>
      </c>
      <c r="K16" s="40"/>
      <c r="L16" s="40"/>
      <c r="M16" s="40"/>
      <c r="N16" s="40">
        <v>12</v>
      </c>
      <c r="O16" s="40">
        <v>12</v>
      </c>
      <c r="P16" s="40">
        <v>12</v>
      </c>
      <c r="Q16" s="40"/>
      <c r="R16" s="20"/>
      <c r="S16" s="20"/>
      <c r="T16" s="20">
        <v>12</v>
      </c>
      <c r="U16" s="20">
        <v>12</v>
      </c>
      <c r="V16" s="20">
        <v>12</v>
      </c>
      <c r="W16" s="20"/>
      <c r="X16" s="40"/>
      <c r="Y16" s="40"/>
      <c r="Z16" s="40">
        <v>12</v>
      </c>
      <c r="AA16" s="40">
        <v>12</v>
      </c>
      <c r="AB16" s="40">
        <v>12</v>
      </c>
      <c r="AC16" s="40"/>
      <c r="AD16" s="40"/>
      <c r="AE16" s="40"/>
      <c r="AF16" s="40">
        <v>12</v>
      </c>
      <c r="AG16" s="40">
        <v>12</v>
      </c>
      <c r="AH16" s="40">
        <v>12</v>
      </c>
      <c r="AI16" s="40"/>
      <c r="AJ16" s="40"/>
      <c r="AK16" s="40"/>
      <c r="AL16" s="22">
        <f>COUNT(G16:AK16)</f>
        <v>15</v>
      </c>
      <c r="AM16" s="23">
        <f>SUM(G16:AK16)</f>
        <v>180</v>
      </c>
      <c r="AN16" s="23">
        <v>60</v>
      </c>
    </row>
    <row r="17" spans="1:41" ht="22.5" x14ac:dyDescent="0.2">
      <c r="A17" s="16">
        <v>3</v>
      </c>
      <c r="B17" s="41" t="s">
        <v>29</v>
      </c>
      <c r="C17" s="35" t="s">
        <v>17</v>
      </c>
      <c r="D17" s="36" t="s">
        <v>40</v>
      </c>
      <c r="E17" s="36"/>
      <c r="F17" s="36"/>
      <c r="G17" s="20">
        <v>12</v>
      </c>
      <c r="H17" s="20"/>
      <c r="I17" s="20"/>
      <c r="J17" s="20"/>
      <c r="K17" s="20">
        <v>12</v>
      </c>
      <c r="L17" s="20">
        <v>12</v>
      </c>
      <c r="M17" s="20">
        <v>12</v>
      </c>
      <c r="N17" s="20"/>
      <c r="O17" s="20"/>
      <c r="P17" s="20"/>
      <c r="Q17" s="20">
        <v>12</v>
      </c>
      <c r="R17" s="20">
        <v>12</v>
      </c>
      <c r="S17" s="20">
        <v>12</v>
      </c>
      <c r="T17" s="20"/>
      <c r="U17" s="20"/>
      <c r="V17" s="20"/>
      <c r="W17" s="20">
        <v>12</v>
      </c>
      <c r="X17" s="20">
        <v>12</v>
      </c>
      <c r="Y17" s="20">
        <v>12</v>
      </c>
      <c r="Z17" s="40"/>
      <c r="AA17" s="40"/>
      <c r="AB17" s="40"/>
      <c r="AC17" s="40">
        <v>12</v>
      </c>
      <c r="AD17" s="40">
        <v>12</v>
      </c>
      <c r="AE17" s="40">
        <v>12</v>
      </c>
      <c r="AF17" s="40"/>
      <c r="AG17" s="40"/>
      <c r="AH17" s="40"/>
      <c r="AI17" s="40">
        <v>12</v>
      </c>
      <c r="AJ17" s="40">
        <v>12</v>
      </c>
      <c r="AK17" s="40"/>
      <c r="AL17" s="22">
        <f t="shared" si="0"/>
        <v>15</v>
      </c>
      <c r="AM17" s="23">
        <f>SUM(G17:AK17)</f>
        <v>180</v>
      </c>
      <c r="AN17" s="23">
        <v>72</v>
      </c>
    </row>
    <row r="18" spans="1:41" ht="22.5" x14ac:dyDescent="0.2">
      <c r="A18" s="16">
        <v>4</v>
      </c>
      <c r="B18" s="25" t="s">
        <v>30</v>
      </c>
      <c r="C18" s="18" t="s">
        <v>17</v>
      </c>
      <c r="D18" s="36" t="s">
        <v>40</v>
      </c>
      <c r="E18" s="36"/>
      <c r="F18" s="36"/>
      <c r="G18" s="40"/>
      <c r="H18" s="40">
        <v>12</v>
      </c>
      <c r="I18" s="40">
        <v>12</v>
      </c>
      <c r="J18" s="20">
        <v>12</v>
      </c>
      <c r="K18" s="20"/>
      <c r="L18" s="20"/>
      <c r="M18" s="20"/>
      <c r="N18" s="20">
        <v>12</v>
      </c>
      <c r="O18" s="20">
        <v>12</v>
      </c>
      <c r="P18" s="20">
        <v>12</v>
      </c>
      <c r="Q18" s="20"/>
      <c r="R18" s="20"/>
      <c r="S18" s="20"/>
      <c r="T18" s="20">
        <v>12</v>
      </c>
      <c r="U18" s="20">
        <v>12</v>
      </c>
      <c r="V18" s="20">
        <v>12</v>
      </c>
      <c r="W18" s="20"/>
      <c r="X18" s="20"/>
      <c r="Y18" s="20"/>
      <c r="Z18" s="20">
        <v>12</v>
      </c>
      <c r="AA18" s="20">
        <v>12</v>
      </c>
      <c r="AB18" s="20">
        <v>12</v>
      </c>
      <c r="AC18" s="20"/>
      <c r="AD18" s="20"/>
      <c r="AE18" s="20"/>
      <c r="AF18" s="20">
        <v>12</v>
      </c>
      <c r="AG18" s="20">
        <v>12</v>
      </c>
      <c r="AH18" s="20">
        <v>12</v>
      </c>
      <c r="AI18" s="20"/>
      <c r="AJ18" s="20"/>
      <c r="AK18" s="20"/>
      <c r="AL18" s="22">
        <f t="shared" si="0"/>
        <v>15</v>
      </c>
      <c r="AM18" s="23">
        <f>SUM(G18:AK18)</f>
        <v>180</v>
      </c>
      <c r="AN18" s="23">
        <v>60</v>
      </c>
    </row>
    <row r="19" spans="1:41" x14ac:dyDescent="0.2">
      <c r="A19" s="8"/>
      <c r="B19" s="179" t="s">
        <v>18</v>
      </c>
      <c r="C19" s="180"/>
      <c r="D19" s="10"/>
      <c r="E19" s="10"/>
      <c r="F19" s="10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22">
        <f t="shared" si="0"/>
        <v>0</v>
      </c>
      <c r="AM19" s="14"/>
      <c r="AN19" s="14"/>
    </row>
    <row r="20" spans="1:41" x14ac:dyDescent="0.2">
      <c r="A20" s="29">
        <v>1</v>
      </c>
      <c r="B20" s="42" t="s">
        <v>31</v>
      </c>
      <c r="C20" s="43" t="s">
        <v>19</v>
      </c>
      <c r="D20" s="44" t="s">
        <v>57</v>
      </c>
      <c r="E20" s="44"/>
      <c r="F20" s="44"/>
      <c r="G20" s="20">
        <v>10</v>
      </c>
      <c r="H20" s="20"/>
      <c r="I20" s="20"/>
      <c r="J20" s="20">
        <v>10</v>
      </c>
      <c r="K20" s="20">
        <v>10</v>
      </c>
      <c r="L20" s="20"/>
      <c r="M20" s="20"/>
      <c r="N20" s="20">
        <v>10</v>
      </c>
      <c r="O20" s="20">
        <v>10</v>
      </c>
      <c r="P20" s="20"/>
      <c r="Q20" s="20"/>
      <c r="R20" s="20">
        <v>10</v>
      </c>
      <c r="S20" s="20">
        <v>10</v>
      </c>
      <c r="T20" s="20"/>
      <c r="U20" s="20"/>
      <c r="V20" s="20">
        <v>10</v>
      </c>
      <c r="W20" s="20">
        <v>10</v>
      </c>
      <c r="X20" s="20"/>
      <c r="Y20" s="20"/>
      <c r="Z20" s="20">
        <v>10</v>
      </c>
      <c r="AA20" s="20">
        <v>10</v>
      </c>
      <c r="AB20" s="20"/>
      <c r="AC20" s="20"/>
      <c r="AD20" s="20">
        <v>10</v>
      </c>
      <c r="AE20" s="20">
        <v>10</v>
      </c>
      <c r="AF20" s="20"/>
      <c r="AG20" s="20"/>
      <c r="AH20" s="20">
        <v>10</v>
      </c>
      <c r="AI20" s="20">
        <v>10</v>
      </c>
      <c r="AJ20" s="20"/>
      <c r="AK20" s="20"/>
      <c r="AL20" s="22">
        <f t="shared" si="0"/>
        <v>15</v>
      </c>
      <c r="AM20" s="23">
        <f>SUM(G20:AK20)</f>
        <v>150</v>
      </c>
      <c r="AN20" s="23">
        <v>75</v>
      </c>
      <c r="AO20">
        <f>AM20*8.32</f>
        <v>1248</v>
      </c>
    </row>
    <row r="21" spans="1:41" x14ac:dyDescent="0.2">
      <c r="A21" s="16"/>
      <c r="B21" s="17"/>
      <c r="C21" s="24"/>
      <c r="D21" s="19"/>
      <c r="E21" s="19"/>
      <c r="F21" s="19"/>
      <c r="G21" s="45"/>
      <c r="H21" s="45"/>
      <c r="I21" s="45"/>
      <c r="J21" s="20"/>
      <c r="K21" s="45"/>
      <c r="L21" s="45"/>
      <c r="M21" s="45"/>
      <c r="N21" s="45"/>
      <c r="O21" s="45"/>
      <c r="P21" s="45"/>
      <c r="Q21" s="20"/>
      <c r="R21" s="20"/>
      <c r="S21" s="20"/>
      <c r="T21" s="20"/>
      <c r="U21" s="20"/>
      <c r="V21" s="45"/>
      <c r="W21" s="45"/>
      <c r="X21" s="20"/>
      <c r="Y21" s="20"/>
      <c r="Z21" s="20"/>
      <c r="AA21" s="20"/>
      <c r="AB21" s="20"/>
      <c r="AC21" s="45"/>
      <c r="AD21" s="45"/>
      <c r="AE21" s="20"/>
      <c r="AF21" s="20"/>
      <c r="AG21" s="20"/>
      <c r="AH21" s="20"/>
      <c r="AI21" s="45"/>
      <c r="AJ21" s="45"/>
      <c r="AK21" s="45"/>
      <c r="AL21" s="23"/>
      <c r="AM21" s="23">
        <f>SUM(G21:AK21)</f>
        <v>0</v>
      </c>
      <c r="AN21" s="23"/>
    </row>
    <row r="22" spans="1:41" x14ac:dyDescent="0.2">
      <c r="A22" s="16"/>
      <c r="B22" s="17"/>
      <c r="C22" s="24"/>
      <c r="D22" s="26"/>
      <c r="E22" s="26"/>
      <c r="F22" s="26"/>
      <c r="G22" s="46"/>
      <c r="H22" s="45"/>
      <c r="I22" s="45"/>
      <c r="J22" s="47"/>
      <c r="K22" s="48"/>
      <c r="L22" s="20"/>
      <c r="M22" s="20"/>
      <c r="N22" s="20"/>
      <c r="O22" s="45"/>
      <c r="P22" s="45"/>
      <c r="Q22" s="48"/>
      <c r="R22" s="48"/>
      <c r="S22" s="20"/>
      <c r="T22" s="20"/>
      <c r="U22" s="20"/>
      <c r="V22" s="45"/>
      <c r="W22" s="45"/>
      <c r="X22" s="48"/>
      <c r="Y22" s="48"/>
      <c r="Z22" s="20"/>
      <c r="AA22" s="20"/>
      <c r="AB22" s="20"/>
      <c r="AC22" s="45"/>
      <c r="AD22" s="45"/>
      <c r="AE22" s="48"/>
      <c r="AF22" s="48"/>
      <c r="AG22" s="20"/>
      <c r="AH22" s="49"/>
      <c r="AI22" s="45"/>
      <c r="AJ22" s="45"/>
      <c r="AK22" s="46"/>
      <c r="AL22" s="23"/>
      <c r="AM22" s="23">
        <f>SUM(G22:AK22)</f>
        <v>0</v>
      </c>
      <c r="AN22" s="23"/>
    </row>
    <row r="23" spans="1:41" x14ac:dyDescent="0.2">
      <c r="A23" s="16"/>
      <c r="B23" s="17"/>
      <c r="C23" s="24"/>
      <c r="D23" s="26"/>
      <c r="E23" s="26"/>
      <c r="F23" s="26"/>
      <c r="G23" s="46"/>
      <c r="H23" s="45"/>
      <c r="I23" s="45"/>
      <c r="J23" s="47"/>
      <c r="K23" s="48"/>
      <c r="L23" s="20"/>
      <c r="M23" s="20"/>
      <c r="N23" s="20"/>
      <c r="O23" s="45"/>
      <c r="P23" s="45"/>
      <c r="Q23" s="48"/>
      <c r="R23" s="48"/>
      <c r="S23" s="20"/>
      <c r="T23" s="20"/>
      <c r="U23" s="20"/>
      <c r="V23" s="20"/>
      <c r="W23" s="20"/>
      <c r="X23" s="48"/>
      <c r="Y23" s="48"/>
      <c r="Z23" s="20"/>
      <c r="AA23" s="20"/>
      <c r="AB23" s="20"/>
      <c r="AC23" s="20"/>
      <c r="AD23" s="20"/>
      <c r="AE23" s="48"/>
      <c r="AF23" s="48"/>
      <c r="AG23" s="20"/>
      <c r="AH23" s="49"/>
      <c r="AI23" s="45"/>
      <c r="AJ23" s="45"/>
      <c r="AK23" s="46"/>
      <c r="AL23" s="23"/>
      <c r="AM23" s="23">
        <f>SUM(G23:AK23)</f>
        <v>0</v>
      </c>
      <c r="AN23" s="23"/>
    </row>
    <row r="24" spans="1:41" x14ac:dyDescent="0.2">
      <c r="A24" s="16"/>
      <c r="B24" s="17"/>
      <c r="C24" s="24"/>
      <c r="D24" s="26"/>
      <c r="E24" s="26"/>
      <c r="F24" s="26"/>
      <c r="G24" s="46"/>
      <c r="H24" s="46"/>
      <c r="I24" s="46"/>
      <c r="J24" s="47"/>
      <c r="K24" s="48"/>
      <c r="L24" s="20"/>
      <c r="M24" s="20"/>
      <c r="N24" s="20"/>
      <c r="O24" s="20"/>
      <c r="P24" s="20"/>
      <c r="Q24" s="48"/>
      <c r="R24" s="48"/>
      <c r="S24" s="20"/>
      <c r="T24" s="20"/>
      <c r="U24" s="20"/>
      <c r="V24" s="20"/>
      <c r="W24" s="20"/>
      <c r="X24" s="48"/>
      <c r="Y24" s="48"/>
      <c r="Z24" s="20"/>
      <c r="AA24" s="20"/>
      <c r="AB24" s="20"/>
      <c r="AC24" s="20"/>
      <c r="AD24" s="20"/>
      <c r="AE24" s="48"/>
      <c r="AF24" s="48"/>
      <c r="AG24" s="20"/>
      <c r="AH24" s="49"/>
      <c r="AI24" s="45"/>
      <c r="AJ24" s="45"/>
      <c r="AK24" s="46"/>
      <c r="AL24" s="23"/>
      <c r="AM24" s="23">
        <f>SUM(G24:AK24)</f>
        <v>0</v>
      </c>
      <c r="AN24" s="23"/>
    </row>
    <row r="25" spans="1:41" x14ac:dyDescent="0.2">
      <c r="A25" s="50"/>
      <c r="B25" s="54"/>
      <c r="C25" s="54"/>
      <c r="D25" s="55"/>
      <c r="E25" s="55"/>
      <c r="F25" s="55"/>
      <c r="G25" s="56"/>
      <c r="H25" s="56"/>
      <c r="I25" s="56"/>
      <c r="J25" s="57"/>
      <c r="K25" s="58"/>
      <c r="L25" s="59"/>
      <c r="M25" s="60"/>
      <c r="N25" s="60"/>
      <c r="O25" s="60"/>
      <c r="P25" s="60"/>
      <c r="Q25" s="61"/>
      <c r="R25" s="61"/>
      <c r="S25" s="60"/>
      <c r="T25" s="60"/>
      <c r="U25" s="60"/>
      <c r="V25" s="60"/>
      <c r="W25" s="60"/>
      <c r="X25" s="61"/>
      <c r="Y25" s="61"/>
      <c r="Z25" s="60"/>
      <c r="AA25" s="60"/>
      <c r="AB25" s="60"/>
      <c r="AC25" s="60"/>
      <c r="AD25" s="60"/>
      <c r="AE25" s="61"/>
      <c r="AF25" s="61"/>
      <c r="AG25" s="60"/>
      <c r="AH25" s="62"/>
      <c r="AI25" s="63"/>
      <c r="AJ25" s="63"/>
      <c r="AK25" s="56"/>
      <c r="AL25" s="51"/>
      <c r="AM25" s="51"/>
      <c r="AN25" s="51"/>
    </row>
    <row r="26" spans="1:41" ht="20.25" customHeight="1" x14ac:dyDescent="0.2">
      <c r="A26" s="50"/>
      <c r="B26" s="65"/>
      <c r="C26" s="66"/>
      <c r="D26" s="23"/>
      <c r="E26" s="23"/>
      <c r="F26" s="181" t="s">
        <v>54</v>
      </c>
      <c r="G26" s="181"/>
      <c r="H26" s="181"/>
      <c r="I26" s="67" t="s">
        <v>53</v>
      </c>
      <c r="J26" s="67"/>
      <c r="K26" s="67"/>
      <c r="L26" s="67"/>
      <c r="M26" s="67"/>
      <c r="N26" s="67"/>
      <c r="AD26" s="3"/>
      <c r="AE26" s="3"/>
      <c r="AF26" s="3"/>
      <c r="AG26" s="3"/>
      <c r="AH26" s="52"/>
      <c r="AI26" s="52"/>
      <c r="AJ26" s="52"/>
      <c r="AK26" s="52"/>
      <c r="AL26" s="52"/>
      <c r="AM26" s="52"/>
      <c r="AN26" s="52"/>
    </row>
    <row r="27" spans="1:41" ht="20.25" customHeight="1" x14ac:dyDescent="0.2">
      <c r="B27" s="65" t="s">
        <v>32</v>
      </c>
      <c r="C27" s="68"/>
      <c r="D27" s="69" t="s">
        <v>36</v>
      </c>
      <c r="E27" s="69"/>
      <c r="F27" s="181"/>
      <c r="G27" s="181"/>
      <c r="H27" s="181"/>
      <c r="I27" s="175" t="s">
        <v>52</v>
      </c>
      <c r="J27" s="175"/>
      <c r="K27" s="175"/>
      <c r="L27" s="175" t="s">
        <v>51</v>
      </c>
      <c r="M27" s="175"/>
      <c r="N27" s="175"/>
    </row>
    <row r="28" spans="1:41" x14ac:dyDescent="0.2">
      <c r="B28" s="65" t="s">
        <v>45</v>
      </c>
      <c r="C28" s="68"/>
      <c r="D28" s="70" t="s">
        <v>46</v>
      </c>
      <c r="E28" s="70"/>
      <c r="F28" s="175">
        <v>8</v>
      </c>
      <c r="G28" s="175"/>
      <c r="H28" s="175"/>
      <c r="I28" s="175"/>
      <c r="J28" s="175"/>
      <c r="K28" s="175"/>
      <c r="L28" s="175"/>
      <c r="M28" s="175"/>
      <c r="N28" s="175"/>
    </row>
    <row r="29" spans="1:41" ht="12.75" customHeight="1" x14ac:dyDescent="0.2">
      <c r="B29" s="65" t="s">
        <v>55</v>
      </c>
      <c r="C29" s="68"/>
      <c r="D29" s="71" t="s">
        <v>56</v>
      </c>
      <c r="E29" s="71"/>
      <c r="F29" s="175">
        <v>10</v>
      </c>
      <c r="G29" s="175"/>
      <c r="H29" s="175"/>
      <c r="I29" s="175">
        <v>1</v>
      </c>
      <c r="J29" s="175"/>
      <c r="K29" s="175"/>
      <c r="L29" s="175"/>
      <c r="M29" s="175"/>
      <c r="N29" s="175"/>
    </row>
    <row r="30" spans="1:41" x14ac:dyDescent="0.2">
      <c r="B30" s="65" t="s">
        <v>58</v>
      </c>
      <c r="C30" s="68"/>
      <c r="D30" s="72" t="s">
        <v>59</v>
      </c>
      <c r="E30" s="72"/>
      <c r="F30" s="175">
        <v>16</v>
      </c>
      <c r="G30" s="175"/>
      <c r="H30" s="175"/>
      <c r="I30" s="175">
        <v>4</v>
      </c>
      <c r="J30" s="175"/>
      <c r="K30" s="175"/>
      <c r="L30" s="175"/>
      <c r="M30" s="175"/>
      <c r="N30" s="175"/>
    </row>
    <row r="31" spans="1:41" x14ac:dyDescent="0.2">
      <c r="B31" s="65" t="s">
        <v>50</v>
      </c>
      <c r="C31" s="68"/>
      <c r="D31" s="70" t="s">
        <v>41</v>
      </c>
      <c r="E31" s="70"/>
      <c r="F31" s="175">
        <v>12</v>
      </c>
      <c r="G31" s="175"/>
      <c r="H31" s="175"/>
      <c r="I31" s="175">
        <v>1</v>
      </c>
      <c r="J31" s="175"/>
      <c r="K31" s="175"/>
      <c r="L31" s="175"/>
      <c r="M31" s="175"/>
      <c r="N31" s="175"/>
    </row>
    <row r="32" spans="1:41" x14ac:dyDescent="0.2">
      <c r="B32" s="65" t="s">
        <v>42</v>
      </c>
      <c r="C32" s="68"/>
      <c r="D32" s="70" t="s">
        <v>41</v>
      </c>
      <c r="E32" s="70"/>
      <c r="F32" s="175">
        <v>12</v>
      </c>
      <c r="G32" s="175"/>
      <c r="H32" s="175"/>
      <c r="I32" s="175">
        <v>1</v>
      </c>
      <c r="J32" s="175"/>
      <c r="K32" s="175"/>
      <c r="L32" s="175"/>
      <c r="M32" s="175"/>
      <c r="N32" s="175"/>
    </row>
    <row r="33" spans="1:14" x14ac:dyDescent="0.2">
      <c r="B33" s="65" t="s">
        <v>43</v>
      </c>
      <c r="C33" s="68"/>
      <c r="D33" s="70" t="s">
        <v>39</v>
      </c>
      <c r="E33" s="70"/>
      <c r="F33" s="175">
        <v>12</v>
      </c>
      <c r="G33" s="175"/>
      <c r="H33" s="175"/>
      <c r="I33" s="175">
        <v>3</v>
      </c>
      <c r="J33" s="175"/>
      <c r="K33" s="175"/>
      <c r="L33" s="175">
        <v>8</v>
      </c>
      <c r="M33" s="175"/>
      <c r="N33" s="175"/>
    </row>
    <row r="34" spans="1:14" x14ac:dyDescent="0.2">
      <c r="B34" s="65" t="s">
        <v>44</v>
      </c>
      <c r="C34" s="68"/>
      <c r="D34" s="70" t="s">
        <v>37</v>
      </c>
      <c r="E34" s="70"/>
      <c r="F34" s="175">
        <v>11</v>
      </c>
      <c r="G34" s="175"/>
      <c r="H34" s="175"/>
      <c r="I34" s="175">
        <v>4</v>
      </c>
      <c r="J34" s="175"/>
      <c r="K34" s="175"/>
      <c r="L34" s="175">
        <v>2</v>
      </c>
      <c r="M34" s="175"/>
      <c r="N34" s="175"/>
    </row>
    <row r="35" spans="1:14" x14ac:dyDescent="0.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</row>
    <row r="36" spans="1:14" x14ac:dyDescent="0.2">
      <c r="B36" s="73" t="s">
        <v>60</v>
      </c>
      <c r="C36" s="73" t="s">
        <v>61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</row>
    <row r="37" spans="1:14" x14ac:dyDescent="0.2">
      <c r="B37" s="73" t="s">
        <v>52</v>
      </c>
      <c r="C37" s="73" t="s">
        <v>62</v>
      </c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</row>
    <row r="39" spans="1:14" x14ac:dyDescent="0.2">
      <c r="B39" s="64" t="s">
        <v>63</v>
      </c>
      <c r="D39" s="64"/>
      <c r="E39" s="64"/>
      <c r="F39" s="64"/>
    </row>
    <row r="40" spans="1:14" x14ac:dyDescent="0.2">
      <c r="C40" s="64" t="s">
        <v>65</v>
      </c>
      <c r="G40" s="64" t="s">
        <v>64</v>
      </c>
    </row>
    <row r="41" spans="1:14" x14ac:dyDescent="0.2">
      <c r="C41" s="64" t="s">
        <v>66</v>
      </c>
      <c r="G41" s="64" t="s">
        <v>67</v>
      </c>
    </row>
    <row r="43" spans="1:14" x14ac:dyDescent="0.2">
      <c r="B43" s="64" t="s">
        <v>68</v>
      </c>
    </row>
    <row r="45" spans="1:14" x14ac:dyDescent="0.2">
      <c r="A45">
        <v>1</v>
      </c>
      <c r="B45" s="64" t="s">
        <v>69</v>
      </c>
    </row>
    <row r="46" spans="1:14" x14ac:dyDescent="0.2">
      <c r="A46">
        <v>2</v>
      </c>
      <c r="B46" s="64" t="s">
        <v>70</v>
      </c>
    </row>
    <row r="47" spans="1:14" x14ac:dyDescent="0.2">
      <c r="A47">
        <v>3</v>
      </c>
      <c r="B47" s="64" t="s">
        <v>75</v>
      </c>
    </row>
    <row r="48" spans="1:14" x14ac:dyDescent="0.2">
      <c r="A48">
        <v>4</v>
      </c>
      <c r="B48" s="64" t="s">
        <v>71</v>
      </c>
    </row>
    <row r="49" spans="1:27" x14ac:dyDescent="0.2">
      <c r="A49" s="64" t="s">
        <v>72</v>
      </c>
      <c r="B49" s="64" t="s">
        <v>73</v>
      </c>
    </row>
    <row r="50" spans="1:27" ht="12.75" customHeight="1" x14ac:dyDescent="0.2">
      <c r="A50" s="64" t="s">
        <v>74</v>
      </c>
      <c r="B50" s="174" t="s">
        <v>76</v>
      </c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</row>
    <row r="51" spans="1:27" x14ac:dyDescent="0.2"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</row>
    <row r="52" spans="1:27" x14ac:dyDescent="0.2"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</row>
    <row r="53" spans="1:27" x14ac:dyDescent="0.2"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</row>
    <row r="54" spans="1:27" x14ac:dyDescent="0.2">
      <c r="A54" s="64" t="s">
        <v>77</v>
      </c>
      <c r="B54" s="64" t="s">
        <v>78</v>
      </c>
    </row>
    <row r="56" spans="1:27" x14ac:dyDescent="0.2">
      <c r="B56" s="64" t="s">
        <v>79</v>
      </c>
    </row>
    <row r="57" spans="1:27" x14ac:dyDescent="0.2">
      <c r="B57" s="174" t="s">
        <v>80</v>
      </c>
      <c r="C57" s="174"/>
      <c r="D57" s="174"/>
      <c r="E57" s="174"/>
      <c r="F57" s="174"/>
      <c r="G57" s="174"/>
      <c r="H57" s="174"/>
      <c r="I57" s="174"/>
      <c r="J57" s="174"/>
      <c r="K57" s="174"/>
      <c r="L57" s="174"/>
    </row>
    <row r="58" spans="1:27" x14ac:dyDescent="0.2"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</row>
  </sheetData>
  <mergeCells count="31">
    <mergeCell ref="F26:H27"/>
    <mergeCell ref="D1:J1"/>
    <mergeCell ref="B4:C4"/>
    <mergeCell ref="B10:C10"/>
    <mergeCell ref="B14:C14"/>
    <mergeCell ref="B19:C19"/>
    <mergeCell ref="L33:N33"/>
    <mergeCell ref="L27:N27"/>
    <mergeCell ref="I28:K28"/>
    <mergeCell ref="L28:N28"/>
    <mergeCell ref="I29:K29"/>
    <mergeCell ref="L29:N29"/>
    <mergeCell ref="I30:K30"/>
    <mergeCell ref="L30:N30"/>
    <mergeCell ref="I27:K27"/>
    <mergeCell ref="B50:AA53"/>
    <mergeCell ref="B57:L58"/>
    <mergeCell ref="I34:K34"/>
    <mergeCell ref="L34:N34"/>
    <mergeCell ref="F28:H28"/>
    <mergeCell ref="F29:H29"/>
    <mergeCell ref="F30:H30"/>
    <mergeCell ref="F31:H31"/>
    <mergeCell ref="F32:H32"/>
    <mergeCell ref="F33:H33"/>
    <mergeCell ref="F34:H34"/>
    <mergeCell ref="I31:K31"/>
    <mergeCell ref="L31:N31"/>
    <mergeCell ref="I32:K32"/>
    <mergeCell ref="L32:N32"/>
    <mergeCell ref="I33:K33"/>
  </mergeCells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5"/>
  <sheetViews>
    <sheetView tabSelected="1" workbookViewId="0">
      <selection activeCell="AN30" sqref="AN30"/>
    </sheetView>
  </sheetViews>
  <sheetFormatPr defaultRowHeight="12.75" x14ac:dyDescent="0.2"/>
  <cols>
    <col min="1" max="1" width="3.85546875" customWidth="1"/>
    <col min="2" max="2" width="19.42578125" customWidth="1"/>
    <col min="3" max="6" width="2.85546875" customWidth="1"/>
    <col min="7" max="7" width="3.7109375" customWidth="1"/>
    <col min="8" max="10" width="2.85546875" customWidth="1"/>
    <col min="11" max="11" width="2.85546875" style="166" customWidth="1"/>
    <col min="12" max="38" width="2.85546875" customWidth="1"/>
    <col min="39" max="39" width="3" bestFit="1" customWidth="1"/>
    <col min="40" max="40" width="5.140625" bestFit="1" customWidth="1"/>
    <col min="41" max="41" width="2.7109375" bestFit="1" customWidth="1"/>
    <col min="42" max="42" width="5.140625" customWidth="1"/>
    <col min="43" max="43" width="3.42578125" customWidth="1"/>
    <col min="45" max="47" width="10.140625" bestFit="1" customWidth="1"/>
  </cols>
  <sheetData>
    <row r="1" spans="1:47" x14ac:dyDescent="0.2">
      <c r="A1" s="1"/>
      <c r="B1" s="2" t="s">
        <v>0</v>
      </c>
      <c r="C1" s="3"/>
      <c r="D1" s="176">
        <v>41944</v>
      </c>
      <c r="E1" s="176"/>
      <c r="F1" s="176"/>
      <c r="G1" s="176"/>
      <c r="H1" s="176"/>
      <c r="I1" s="176"/>
      <c r="J1" s="176"/>
      <c r="K1" s="176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5"/>
      <c r="AN1" s="5"/>
      <c r="AO1" s="5"/>
      <c r="AP1" s="4"/>
    </row>
    <row r="2" spans="1:47" ht="13.5" thickBot="1" x14ac:dyDescent="0.25">
      <c r="A2" s="1"/>
      <c r="B2" s="6" t="s">
        <v>22</v>
      </c>
      <c r="C2" s="7"/>
      <c r="D2" s="5"/>
      <c r="E2" s="5"/>
      <c r="F2" s="5"/>
      <c r="G2" s="5"/>
      <c r="H2" s="4"/>
      <c r="I2" s="4"/>
      <c r="J2" s="4"/>
      <c r="K2" s="161" t="s">
        <v>91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201"/>
      <c r="AK2" s="201"/>
      <c r="AL2" s="201"/>
      <c r="AM2" s="5"/>
      <c r="AN2" s="5"/>
      <c r="AO2" s="5"/>
      <c r="AP2" s="4"/>
    </row>
    <row r="3" spans="1:47" ht="48.75" x14ac:dyDescent="0.2">
      <c r="A3" s="182" t="s">
        <v>1</v>
      </c>
      <c r="B3" s="9" t="s">
        <v>2</v>
      </c>
      <c r="C3" s="194" t="s">
        <v>66</v>
      </c>
      <c r="D3" s="195"/>
      <c r="E3" s="196" t="s">
        <v>90</v>
      </c>
      <c r="F3" s="197"/>
      <c r="G3" s="76"/>
      <c r="H3" s="207">
        <f t="shared" ref="H3:AL3" si="0">$D1-1+COLUMN(A1)</f>
        <v>41944</v>
      </c>
      <c r="I3" s="207">
        <f t="shared" si="0"/>
        <v>41945</v>
      </c>
      <c r="J3" s="207">
        <f t="shared" si="0"/>
        <v>41946</v>
      </c>
      <c r="K3" s="207">
        <f t="shared" si="0"/>
        <v>41947</v>
      </c>
      <c r="L3" s="207">
        <f t="shared" si="0"/>
        <v>41948</v>
      </c>
      <c r="M3" s="207">
        <f t="shared" si="0"/>
        <v>41949</v>
      </c>
      <c r="N3" s="207">
        <f t="shared" si="0"/>
        <v>41950</v>
      </c>
      <c r="O3" s="207">
        <f t="shared" si="0"/>
        <v>41951</v>
      </c>
      <c r="P3" s="207">
        <f t="shared" si="0"/>
        <v>41952</v>
      </c>
      <c r="Q3" s="207">
        <f t="shared" si="0"/>
        <v>41953</v>
      </c>
      <c r="R3" s="207">
        <f t="shared" si="0"/>
        <v>41954</v>
      </c>
      <c r="S3" s="207">
        <f t="shared" si="0"/>
        <v>41955</v>
      </c>
      <c r="T3" s="207">
        <f t="shared" si="0"/>
        <v>41956</v>
      </c>
      <c r="U3" s="207">
        <f t="shared" si="0"/>
        <v>41957</v>
      </c>
      <c r="V3" s="207">
        <f t="shared" si="0"/>
        <v>41958</v>
      </c>
      <c r="W3" s="207">
        <f t="shared" si="0"/>
        <v>41959</v>
      </c>
      <c r="X3" s="207">
        <f t="shared" si="0"/>
        <v>41960</v>
      </c>
      <c r="Y3" s="207">
        <f t="shared" si="0"/>
        <v>41961</v>
      </c>
      <c r="Z3" s="207">
        <f t="shared" si="0"/>
        <v>41962</v>
      </c>
      <c r="AA3" s="207">
        <f t="shared" si="0"/>
        <v>41963</v>
      </c>
      <c r="AB3" s="207">
        <f t="shared" si="0"/>
        <v>41964</v>
      </c>
      <c r="AC3" s="207">
        <f t="shared" si="0"/>
        <v>41965</v>
      </c>
      <c r="AD3" s="207">
        <f t="shared" si="0"/>
        <v>41966</v>
      </c>
      <c r="AE3" s="207">
        <f t="shared" si="0"/>
        <v>41967</v>
      </c>
      <c r="AF3" s="207">
        <f t="shared" si="0"/>
        <v>41968</v>
      </c>
      <c r="AG3" s="207">
        <f t="shared" si="0"/>
        <v>41969</v>
      </c>
      <c r="AH3" s="207">
        <f t="shared" si="0"/>
        <v>41970</v>
      </c>
      <c r="AI3" s="207">
        <f t="shared" si="0"/>
        <v>41971</v>
      </c>
      <c r="AJ3" s="207">
        <f>IF(DAY($D1-1+COLUMN(AC1))&gt;28,$D1-1+COLUMN(AC1),"")</f>
        <v>41972</v>
      </c>
      <c r="AK3" s="207">
        <f t="shared" ref="AK3:AL3" si="1">IF(DAY($D1-1+COLUMN(AD1))&gt;28,$D1-1+COLUMN(AD1),"")</f>
        <v>41973</v>
      </c>
      <c r="AL3" s="207" t="str">
        <f t="shared" si="1"/>
        <v/>
      </c>
      <c r="AM3" s="13" t="s">
        <v>4</v>
      </c>
      <c r="AN3" s="14" t="s">
        <v>5</v>
      </c>
      <c r="AO3" s="14"/>
      <c r="AP3" s="14" t="s">
        <v>6</v>
      </c>
    </row>
    <row r="4" spans="1:47" x14ac:dyDescent="0.2">
      <c r="A4" s="183"/>
      <c r="B4" s="9" t="s">
        <v>89</v>
      </c>
      <c r="C4" s="129"/>
      <c r="D4" s="130"/>
      <c r="E4" s="146"/>
      <c r="F4" s="147"/>
      <c r="G4" s="76"/>
      <c r="H4" s="77" t="s">
        <v>84</v>
      </c>
      <c r="I4" s="11"/>
      <c r="J4" s="12"/>
      <c r="K4" s="167"/>
      <c r="L4" s="12"/>
      <c r="M4" s="12"/>
      <c r="N4" s="12"/>
      <c r="O4" s="11"/>
      <c r="P4" s="11"/>
      <c r="Q4" s="12"/>
      <c r="R4" s="12"/>
      <c r="S4" s="12"/>
      <c r="T4" s="12"/>
      <c r="U4" s="12"/>
      <c r="V4" s="11"/>
      <c r="W4" s="11"/>
      <c r="X4" s="12"/>
      <c r="Y4" s="12"/>
      <c r="Z4" s="12"/>
      <c r="AA4" s="12"/>
      <c r="AB4" s="12"/>
      <c r="AC4" s="11"/>
      <c r="AD4" s="11"/>
      <c r="AE4" s="12"/>
      <c r="AF4" s="12"/>
      <c r="AG4" s="12"/>
      <c r="AH4" s="12"/>
      <c r="AI4" s="11"/>
      <c r="AJ4" s="11"/>
      <c r="AK4" s="12"/>
      <c r="AL4" s="12"/>
      <c r="AM4" s="13"/>
      <c r="AN4" s="14"/>
      <c r="AO4" s="14"/>
      <c r="AP4" s="14"/>
      <c r="AS4" s="166" t="s">
        <v>92</v>
      </c>
      <c r="AT4" s="166" t="s">
        <v>93</v>
      </c>
    </row>
    <row r="5" spans="1:47" x14ac:dyDescent="0.2">
      <c r="A5" s="183"/>
      <c r="B5" s="9" t="s">
        <v>3</v>
      </c>
      <c r="C5" s="131" t="s">
        <v>82</v>
      </c>
      <c r="D5" s="132" t="s">
        <v>83</v>
      </c>
      <c r="E5" s="148" t="s">
        <v>82</v>
      </c>
      <c r="F5" s="132" t="s">
        <v>83</v>
      </c>
      <c r="G5" s="122"/>
      <c r="H5" s="11"/>
      <c r="I5" s="11"/>
      <c r="J5" s="12"/>
      <c r="K5" s="167"/>
      <c r="L5" s="12"/>
      <c r="M5" s="12"/>
      <c r="N5" s="12"/>
      <c r="O5" s="11"/>
      <c r="P5" s="11"/>
      <c r="Q5" s="12"/>
      <c r="R5" s="12"/>
      <c r="S5" s="12"/>
      <c r="T5" s="12"/>
      <c r="U5" s="12"/>
      <c r="V5" s="11"/>
      <c r="W5" s="11"/>
      <c r="X5" s="12"/>
      <c r="Y5" s="12"/>
      <c r="Z5" s="12"/>
      <c r="AA5" s="12"/>
      <c r="AB5" s="12"/>
      <c r="AC5" s="11"/>
      <c r="AD5" s="11"/>
      <c r="AE5" s="12"/>
      <c r="AF5" s="12"/>
      <c r="AG5" s="12"/>
      <c r="AH5" s="12"/>
      <c r="AI5" s="11"/>
      <c r="AJ5" s="11"/>
      <c r="AK5" s="12"/>
      <c r="AL5" s="12"/>
      <c r="AM5" s="13"/>
      <c r="AN5" s="14"/>
      <c r="AO5" s="14"/>
      <c r="AP5" s="14"/>
      <c r="AS5" s="203">
        <v>41640</v>
      </c>
      <c r="AT5" s="205"/>
      <c r="AU5" s="206">
        <f>WORKDAY($D$1-1,ROW(A1),$AS$5:$AS$19)</f>
        <v>41946</v>
      </c>
    </row>
    <row r="6" spans="1:47" x14ac:dyDescent="0.2">
      <c r="A6" s="184"/>
      <c r="B6" s="114" t="s">
        <v>26</v>
      </c>
      <c r="C6" s="131"/>
      <c r="D6" s="132"/>
      <c r="E6" s="148"/>
      <c r="F6" s="132"/>
      <c r="G6" s="122"/>
      <c r="H6" s="11"/>
      <c r="I6" s="11"/>
      <c r="J6" s="12"/>
      <c r="K6" s="167"/>
      <c r="L6" s="12"/>
      <c r="M6" s="12"/>
      <c r="N6" s="12"/>
      <c r="O6" s="11"/>
      <c r="P6" s="11"/>
      <c r="Q6" s="12"/>
      <c r="R6" s="12"/>
      <c r="S6" s="12"/>
      <c r="T6" s="12"/>
      <c r="U6" s="12"/>
      <c r="V6" s="11"/>
      <c r="W6" s="11"/>
      <c r="X6" s="12"/>
      <c r="Y6" s="12"/>
      <c r="Z6" s="12"/>
      <c r="AA6" s="12"/>
      <c r="AB6" s="12"/>
      <c r="AC6" s="11"/>
      <c r="AD6" s="11"/>
      <c r="AE6" s="12"/>
      <c r="AF6" s="12"/>
      <c r="AG6" s="12"/>
      <c r="AH6" s="12"/>
      <c r="AI6" s="11"/>
      <c r="AJ6" s="11"/>
      <c r="AK6" s="12"/>
      <c r="AL6" s="12"/>
      <c r="AM6" s="13"/>
      <c r="AN6" s="14"/>
      <c r="AO6" s="14"/>
      <c r="AP6" s="14"/>
      <c r="AS6" s="203"/>
      <c r="AT6" s="204"/>
      <c r="AU6" s="206">
        <f t="shared" ref="AU6:AU35" si="2">WORKDAY($D$1-1,ROW(A2),$AS$5:$AS$19)</f>
        <v>41947</v>
      </c>
    </row>
    <row r="7" spans="1:47" ht="13.5" thickBot="1" x14ac:dyDescent="0.25">
      <c r="A7" s="75"/>
      <c r="B7" s="113" t="s">
        <v>7</v>
      </c>
      <c r="C7" s="133"/>
      <c r="D7" s="134"/>
      <c r="E7" s="149"/>
      <c r="F7" s="134"/>
      <c r="G7" s="123"/>
      <c r="H7" s="78"/>
      <c r="I7" s="78"/>
      <c r="J7" s="78"/>
      <c r="K7" s="16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9"/>
      <c r="AN7" s="80"/>
      <c r="AO7" s="80"/>
      <c r="AP7" s="80"/>
      <c r="AS7" s="202"/>
      <c r="AT7" s="204"/>
      <c r="AU7" s="206">
        <f t="shared" si="2"/>
        <v>41948</v>
      </c>
    </row>
    <row r="8" spans="1:47" x14ac:dyDescent="0.2">
      <c r="A8" s="86">
        <v>1</v>
      </c>
      <c r="B8" s="115" t="s">
        <v>20</v>
      </c>
      <c r="C8" s="135"/>
      <c r="D8" s="136"/>
      <c r="E8" s="150">
        <v>20</v>
      </c>
      <c r="F8" s="136">
        <v>25</v>
      </c>
      <c r="G8" s="124"/>
      <c r="H8" s="87" t="s">
        <v>85</v>
      </c>
      <c r="I8" s="87"/>
      <c r="J8" s="87"/>
      <c r="K8" s="169"/>
      <c r="L8" s="87"/>
      <c r="M8" s="87"/>
      <c r="N8" s="87"/>
      <c r="O8" s="87"/>
      <c r="P8" s="87"/>
      <c r="Q8" s="87"/>
      <c r="R8" s="88"/>
      <c r="S8" s="88"/>
      <c r="T8" s="88"/>
      <c r="U8" s="88"/>
      <c r="V8" s="88"/>
      <c r="W8" s="88"/>
      <c r="X8" s="88"/>
      <c r="Y8" s="88"/>
      <c r="Z8" s="88"/>
      <c r="AA8" s="88" t="s">
        <v>64</v>
      </c>
      <c r="AB8" s="88" t="s">
        <v>64</v>
      </c>
      <c r="AC8" s="88" t="s">
        <v>64</v>
      </c>
      <c r="AD8" s="87" t="s">
        <v>64</v>
      </c>
      <c r="AE8" s="87" t="s">
        <v>64</v>
      </c>
      <c r="AF8" s="87" t="s">
        <v>64</v>
      </c>
      <c r="AG8" s="87"/>
      <c r="AH8" s="87"/>
      <c r="AI8" s="87"/>
      <c r="AJ8" s="87"/>
      <c r="AK8" s="87"/>
      <c r="AL8" s="87"/>
      <c r="AM8" s="89">
        <f t="shared" ref="AM8:AM20" si="3">COUNT(H8:AL8)</f>
        <v>0</v>
      </c>
      <c r="AN8" s="90">
        <f t="shared" ref="AN8:AN23" si="4">SUM(H8:AL8)</f>
        <v>0</v>
      </c>
      <c r="AO8" s="110"/>
      <c r="AP8" s="91"/>
      <c r="AS8" s="202"/>
      <c r="AT8" s="204"/>
      <c r="AU8" s="206">
        <f t="shared" si="2"/>
        <v>41949</v>
      </c>
    </row>
    <row r="9" spans="1:47" x14ac:dyDescent="0.2">
      <c r="A9" s="92"/>
      <c r="B9" s="93"/>
      <c r="C9" s="137"/>
      <c r="D9" s="138"/>
      <c r="E9" s="151"/>
      <c r="F9" s="138"/>
      <c r="G9" s="125" t="s">
        <v>86</v>
      </c>
      <c r="H9" s="20">
        <v>10</v>
      </c>
      <c r="I9" s="20">
        <v>10</v>
      </c>
      <c r="J9" s="20"/>
      <c r="K9" s="170"/>
      <c r="L9" s="20">
        <v>10</v>
      </c>
      <c r="M9" s="20">
        <v>10</v>
      </c>
      <c r="N9" s="20"/>
      <c r="O9" s="20"/>
      <c r="P9" s="20">
        <v>10</v>
      </c>
      <c r="Q9" s="20">
        <v>10</v>
      </c>
      <c r="R9" s="21"/>
      <c r="S9" s="21"/>
      <c r="T9" s="21">
        <v>10</v>
      </c>
      <c r="U9" s="21">
        <v>10</v>
      </c>
      <c r="V9" s="21"/>
      <c r="W9" s="21"/>
      <c r="X9" s="21">
        <v>10</v>
      </c>
      <c r="Y9" s="21">
        <v>10</v>
      </c>
      <c r="Z9" s="21"/>
      <c r="AA9" s="21"/>
      <c r="AB9" s="21" t="s">
        <v>64</v>
      </c>
      <c r="AC9" s="21" t="s">
        <v>64</v>
      </c>
      <c r="AD9" s="20"/>
      <c r="AE9" s="20" t="s">
        <v>64</v>
      </c>
      <c r="AF9" s="20" t="s">
        <v>64</v>
      </c>
      <c r="AG9" s="20"/>
      <c r="AH9" s="20"/>
      <c r="AI9" s="20">
        <v>10</v>
      </c>
      <c r="AJ9" s="20">
        <v>10</v>
      </c>
      <c r="AK9" s="20"/>
      <c r="AL9" s="20"/>
      <c r="AM9" s="22">
        <f t="shared" si="3"/>
        <v>12</v>
      </c>
      <c r="AN9" s="23">
        <f t="shared" si="4"/>
        <v>120</v>
      </c>
      <c r="AO9" s="111"/>
      <c r="AP9" s="94"/>
      <c r="AS9" s="202"/>
      <c r="AT9" s="204"/>
      <c r="AU9" s="206">
        <f t="shared" si="2"/>
        <v>41950</v>
      </c>
    </row>
    <row r="10" spans="1:47" x14ac:dyDescent="0.2">
      <c r="A10" s="92"/>
      <c r="B10" s="116" t="s">
        <v>8</v>
      </c>
      <c r="C10" s="137"/>
      <c r="D10" s="138"/>
      <c r="E10" s="151"/>
      <c r="F10" s="138"/>
      <c r="G10" s="125" t="s">
        <v>87</v>
      </c>
      <c r="H10" s="20">
        <v>1</v>
      </c>
      <c r="I10" s="20">
        <v>1</v>
      </c>
      <c r="J10" s="20"/>
      <c r="K10" s="170"/>
      <c r="L10" s="20">
        <v>1</v>
      </c>
      <c r="M10" s="20">
        <v>1</v>
      </c>
      <c r="N10" s="20"/>
      <c r="O10" s="20"/>
      <c r="P10" s="20">
        <v>1</v>
      </c>
      <c r="Q10" s="20">
        <v>1</v>
      </c>
      <c r="R10" s="21"/>
      <c r="S10" s="21"/>
      <c r="T10" s="21">
        <v>1</v>
      </c>
      <c r="U10" s="21">
        <v>1</v>
      </c>
      <c r="V10" s="21"/>
      <c r="W10" s="21"/>
      <c r="X10" s="21">
        <v>1</v>
      </c>
      <c r="Y10" s="21">
        <v>1</v>
      </c>
      <c r="Z10" s="21"/>
      <c r="AA10" s="21"/>
      <c r="AB10" s="21" t="s">
        <v>64</v>
      </c>
      <c r="AC10" s="21" t="s">
        <v>64</v>
      </c>
      <c r="AD10" s="20"/>
      <c r="AE10" s="20" t="s">
        <v>64</v>
      </c>
      <c r="AF10" s="20" t="s">
        <v>64</v>
      </c>
      <c r="AG10" s="20"/>
      <c r="AH10" s="20"/>
      <c r="AI10" s="20">
        <v>1</v>
      </c>
      <c r="AJ10" s="20">
        <v>1</v>
      </c>
      <c r="AK10" s="20"/>
      <c r="AL10" s="20"/>
      <c r="AM10" s="22">
        <f t="shared" si="3"/>
        <v>12</v>
      </c>
      <c r="AN10" s="23">
        <f t="shared" si="4"/>
        <v>12</v>
      </c>
      <c r="AO10" s="111" t="s">
        <v>87</v>
      </c>
      <c r="AP10" s="94"/>
      <c r="AS10" s="202"/>
      <c r="AT10" s="204"/>
      <c r="AU10" s="206">
        <f t="shared" si="2"/>
        <v>41953</v>
      </c>
    </row>
    <row r="11" spans="1:47" ht="13.5" thickBot="1" x14ac:dyDescent="0.25">
      <c r="A11" s="95"/>
      <c r="B11" s="117" t="s">
        <v>34</v>
      </c>
      <c r="C11" s="139"/>
      <c r="D11" s="140"/>
      <c r="E11" s="152"/>
      <c r="F11" s="140"/>
      <c r="G11" s="126" t="s">
        <v>88</v>
      </c>
      <c r="H11" s="96"/>
      <c r="I11" s="96"/>
      <c r="J11" s="96"/>
      <c r="K11" s="171"/>
      <c r="L11" s="96"/>
      <c r="M11" s="96"/>
      <c r="N11" s="96"/>
      <c r="O11" s="96"/>
      <c r="P11" s="96"/>
      <c r="Q11" s="96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6"/>
      <c r="AE11" s="96"/>
      <c r="AF11" s="96"/>
      <c r="AG11" s="96"/>
      <c r="AH11" s="96"/>
      <c r="AI11" s="96"/>
      <c r="AJ11" s="96"/>
      <c r="AK11" s="96"/>
      <c r="AL11" s="96"/>
      <c r="AM11" s="98">
        <f t="shared" si="3"/>
        <v>0</v>
      </c>
      <c r="AN11" s="99">
        <f t="shared" si="4"/>
        <v>0</v>
      </c>
      <c r="AO11" s="112" t="s">
        <v>88</v>
      </c>
      <c r="AP11" s="100"/>
      <c r="AS11" s="202"/>
      <c r="AT11" s="204"/>
      <c r="AU11" s="206">
        <f t="shared" si="2"/>
        <v>41954</v>
      </c>
    </row>
    <row r="12" spans="1:47" x14ac:dyDescent="0.2">
      <c r="A12" s="81">
        <v>6</v>
      </c>
      <c r="B12" s="118" t="s">
        <v>47</v>
      </c>
      <c r="C12" s="135">
        <v>10</v>
      </c>
      <c r="D12" s="136">
        <v>25</v>
      </c>
      <c r="E12" s="153"/>
      <c r="F12" s="154"/>
      <c r="G12" s="127"/>
      <c r="H12" s="83"/>
      <c r="I12" s="83"/>
      <c r="J12" s="83" t="s">
        <v>85</v>
      </c>
      <c r="K12" s="172"/>
      <c r="L12" s="83"/>
      <c r="M12" s="83"/>
      <c r="N12" s="83"/>
      <c r="O12" s="83"/>
      <c r="P12" s="83"/>
      <c r="Q12" s="83" t="s">
        <v>67</v>
      </c>
      <c r="R12" s="83" t="s">
        <v>67</v>
      </c>
      <c r="S12" s="83" t="s">
        <v>67</v>
      </c>
      <c r="T12" s="83" t="s">
        <v>67</v>
      </c>
      <c r="U12" s="83" t="s">
        <v>67</v>
      </c>
      <c r="V12" s="83" t="s">
        <v>67</v>
      </c>
      <c r="W12" s="83" t="s">
        <v>67</v>
      </c>
      <c r="X12" s="83" t="s">
        <v>67</v>
      </c>
      <c r="Y12" s="83" t="s">
        <v>67</v>
      </c>
      <c r="Z12" s="83" t="s">
        <v>67</v>
      </c>
      <c r="AA12" s="83" t="s">
        <v>67</v>
      </c>
      <c r="AB12" s="83" t="s">
        <v>67</v>
      </c>
      <c r="AC12" s="83" t="s">
        <v>67</v>
      </c>
      <c r="AD12" s="83" t="s">
        <v>67</v>
      </c>
      <c r="AE12" s="83" t="s">
        <v>67</v>
      </c>
      <c r="AF12" s="83" t="s">
        <v>67</v>
      </c>
      <c r="AG12" s="83"/>
      <c r="AH12" s="83"/>
      <c r="AI12" s="83"/>
      <c r="AJ12" s="83"/>
      <c r="AK12" s="83"/>
      <c r="AL12" s="83"/>
      <c r="AM12" s="84">
        <f t="shared" si="3"/>
        <v>0</v>
      </c>
      <c r="AN12" s="85">
        <f t="shared" si="4"/>
        <v>0</v>
      </c>
      <c r="AO12" s="85"/>
      <c r="AP12" s="85"/>
      <c r="AS12" s="202"/>
      <c r="AT12" s="204"/>
      <c r="AU12" s="206">
        <f t="shared" si="2"/>
        <v>41955</v>
      </c>
    </row>
    <row r="13" spans="1:47" x14ac:dyDescent="0.2">
      <c r="A13" s="16"/>
      <c r="B13" s="64" t="s">
        <v>81</v>
      </c>
      <c r="C13" s="137"/>
      <c r="D13" s="138"/>
      <c r="E13" s="155"/>
      <c r="F13" s="142"/>
      <c r="G13" s="125" t="s">
        <v>86</v>
      </c>
      <c r="H13" s="20"/>
      <c r="I13" s="20"/>
      <c r="J13" s="20">
        <v>10</v>
      </c>
      <c r="K13" s="170">
        <v>10</v>
      </c>
      <c r="L13" s="20"/>
      <c r="M13" s="20"/>
      <c r="N13" s="20">
        <v>10</v>
      </c>
      <c r="O13" s="20">
        <v>10</v>
      </c>
      <c r="P13" s="20"/>
      <c r="Q13" s="20"/>
      <c r="R13" s="20" t="s">
        <v>67</v>
      </c>
      <c r="S13" s="20" t="s">
        <v>67</v>
      </c>
      <c r="T13" s="20"/>
      <c r="U13" s="20"/>
      <c r="V13" s="20" t="s">
        <v>67</v>
      </c>
      <c r="W13" s="20" t="s">
        <v>67</v>
      </c>
      <c r="X13" s="20"/>
      <c r="Y13" s="20"/>
      <c r="Z13" s="20" t="s">
        <v>67</v>
      </c>
      <c r="AA13" s="20" t="s">
        <v>67</v>
      </c>
      <c r="AB13" s="20"/>
      <c r="AC13" s="20"/>
      <c r="AD13" s="20" t="s">
        <v>67</v>
      </c>
      <c r="AE13" s="20" t="s">
        <v>67</v>
      </c>
      <c r="AF13" s="20"/>
      <c r="AG13" s="20"/>
      <c r="AH13" s="20">
        <v>10</v>
      </c>
      <c r="AI13" s="20">
        <v>10</v>
      </c>
      <c r="AJ13" s="20"/>
      <c r="AK13" s="20"/>
      <c r="AL13" s="20">
        <v>10</v>
      </c>
      <c r="AM13" s="22">
        <f t="shared" si="3"/>
        <v>7</v>
      </c>
      <c r="AN13" s="23">
        <f t="shared" si="4"/>
        <v>70</v>
      </c>
      <c r="AO13" s="23"/>
      <c r="AP13" s="23">
        <v>10</v>
      </c>
      <c r="AS13" s="202"/>
      <c r="AT13" s="204"/>
      <c r="AU13" s="206">
        <f t="shared" si="2"/>
        <v>41956</v>
      </c>
    </row>
    <row r="14" spans="1:47" x14ac:dyDescent="0.2">
      <c r="A14" s="16"/>
      <c r="B14" s="119" t="s">
        <v>10</v>
      </c>
      <c r="C14" s="141"/>
      <c r="D14" s="142"/>
      <c r="E14" s="155"/>
      <c r="F14" s="142"/>
      <c r="G14" s="125" t="s">
        <v>87</v>
      </c>
      <c r="H14" s="20"/>
      <c r="I14" s="20"/>
      <c r="J14" s="20">
        <v>1</v>
      </c>
      <c r="K14" s="170">
        <v>1</v>
      </c>
      <c r="L14" s="20"/>
      <c r="M14" s="20"/>
      <c r="N14" s="20">
        <v>1</v>
      </c>
      <c r="O14" s="20">
        <v>1</v>
      </c>
      <c r="P14" s="20"/>
      <c r="Q14" s="20"/>
      <c r="R14" s="20" t="s">
        <v>67</v>
      </c>
      <c r="S14" s="20" t="s">
        <v>67</v>
      </c>
      <c r="T14" s="20"/>
      <c r="U14" s="20"/>
      <c r="V14" s="20" t="s">
        <v>67</v>
      </c>
      <c r="W14" s="20" t="s">
        <v>67</v>
      </c>
      <c r="X14" s="20"/>
      <c r="Y14" s="20"/>
      <c r="Z14" s="20" t="s">
        <v>67</v>
      </c>
      <c r="AA14" s="20" t="s">
        <v>67</v>
      </c>
      <c r="AB14" s="20"/>
      <c r="AC14" s="20"/>
      <c r="AD14" s="20" t="s">
        <v>67</v>
      </c>
      <c r="AE14" s="20" t="s">
        <v>67</v>
      </c>
      <c r="AF14" s="20"/>
      <c r="AG14" s="20"/>
      <c r="AH14" s="20">
        <v>1</v>
      </c>
      <c r="AI14" s="20">
        <v>1</v>
      </c>
      <c r="AJ14" s="20"/>
      <c r="AK14" s="20"/>
      <c r="AL14" s="20">
        <v>1</v>
      </c>
      <c r="AM14" s="22">
        <f t="shared" si="3"/>
        <v>7</v>
      </c>
      <c r="AN14" s="23">
        <f t="shared" si="4"/>
        <v>7</v>
      </c>
      <c r="AO14" s="23"/>
      <c r="AP14" s="23">
        <v>1</v>
      </c>
      <c r="AS14" s="202"/>
      <c r="AT14" s="204"/>
      <c r="AU14" s="206">
        <f t="shared" si="2"/>
        <v>41957</v>
      </c>
    </row>
    <row r="15" spans="1:47" ht="13.5" thickBot="1" x14ac:dyDescent="0.25">
      <c r="A15" s="101"/>
      <c r="B15" s="120" t="s">
        <v>34</v>
      </c>
      <c r="C15" s="144"/>
      <c r="D15" s="145"/>
      <c r="E15" s="156"/>
      <c r="F15" s="143"/>
      <c r="G15" s="126" t="s">
        <v>88</v>
      </c>
      <c r="H15" s="102"/>
      <c r="I15" s="102"/>
      <c r="J15" s="102"/>
      <c r="K15" s="173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3">
        <f t="shared" si="3"/>
        <v>0</v>
      </c>
      <c r="AN15" s="104">
        <f t="shared" si="4"/>
        <v>0</v>
      </c>
      <c r="AO15" s="104"/>
      <c r="AP15" s="104"/>
      <c r="AS15" s="202"/>
      <c r="AT15" s="204"/>
      <c r="AU15" s="206">
        <f t="shared" si="2"/>
        <v>41960</v>
      </c>
    </row>
    <row r="16" spans="1:47" x14ac:dyDescent="0.2">
      <c r="A16" s="86">
        <v>7</v>
      </c>
      <c r="B16" s="115" t="s">
        <v>48</v>
      </c>
      <c r="C16" s="160"/>
      <c r="D16" s="154"/>
      <c r="E16" s="157"/>
      <c r="F16" s="158"/>
      <c r="G16" s="128"/>
      <c r="H16" s="87"/>
      <c r="I16" s="87"/>
      <c r="J16" s="87"/>
      <c r="K16" s="169" t="s">
        <v>85</v>
      </c>
      <c r="L16" s="87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9">
        <f t="shared" si="3"/>
        <v>0</v>
      </c>
      <c r="AN16" s="90">
        <f t="shared" si="4"/>
        <v>0</v>
      </c>
      <c r="AO16" s="110"/>
      <c r="AP16" s="91"/>
      <c r="AS16" s="202"/>
      <c r="AT16" s="204"/>
      <c r="AU16" s="206">
        <f t="shared" si="2"/>
        <v>41961</v>
      </c>
    </row>
    <row r="17" spans="1:47" x14ac:dyDescent="0.2">
      <c r="A17" s="92"/>
      <c r="B17" s="93" t="s">
        <v>81</v>
      </c>
      <c r="C17" s="141"/>
      <c r="D17" s="142"/>
      <c r="E17" s="155"/>
      <c r="F17" s="142"/>
      <c r="G17" s="125" t="s">
        <v>86</v>
      </c>
      <c r="H17" s="20"/>
      <c r="I17" s="60"/>
      <c r="J17" s="20"/>
      <c r="K17" s="170">
        <v>12</v>
      </c>
      <c r="L17" s="20">
        <v>12</v>
      </c>
      <c r="M17" s="21">
        <v>12</v>
      </c>
      <c r="N17" s="21"/>
      <c r="O17" s="74"/>
      <c r="P17" s="21"/>
      <c r="Q17" s="21">
        <v>12</v>
      </c>
      <c r="R17" s="21">
        <v>12</v>
      </c>
      <c r="S17" s="21">
        <v>12</v>
      </c>
      <c r="T17" s="21"/>
      <c r="U17" s="74"/>
      <c r="V17" s="21"/>
      <c r="W17" s="21">
        <v>12</v>
      </c>
      <c r="X17" s="21">
        <v>12</v>
      </c>
      <c r="Y17" s="20">
        <v>12</v>
      </c>
      <c r="Z17" s="20"/>
      <c r="AA17" s="60"/>
      <c r="AB17" s="20"/>
      <c r="AC17" s="20">
        <v>12</v>
      </c>
      <c r="AD17" s="20">
        <v>12</v>
      </c>
      <c r="AE17" s="20">
        <v>12</v>
      </c>
      <c r="AF17" s="20"/>
      <c r="AG17" s="60"/>
      <c r="AH17" s="20"/>
      <c r="AI17" s="20">
        <v>12</v>
      </c>
      <c r="AJ17" s="20">
        <v>12</v>
      </c>
      <c r="AK17" s="20">
        <v>12</v>
      </c>
      <c r="AL17" s="20"/>
      <c r="AM17" s="22">
        <f t="shared" si="3"/>
        <v>15</v>
      </c>
      <c r="AN17" s="23">
        <f t="shared" si="4"/>
        <v>180</v>
      </c>
      <c r="AO17" s="111"/>
      <c r="AP17" s="94">
        <v>12</v>
      </c>
      <c r="AS17" s="202"/>
      <c r="AT17" s="204"/>
      <c r="AU17" s="206">
        <f t="shared" si="2"/>
        <v>41962</v>
      </c>
    </row>
    <row r="18" spans="1:47" x14ac:dyDescent="0.2">
      <c r="A18" s="92"/>
      <c r="B18" s="119" t="s">
        <v>11</v>
      </c>
      <c r="C18" s="141"/>
      <c r="D18" s="142"/>
      <c r="E18" s="155"/>
      <c r="F18" s="142"/>
      <c r="G18" s="125" t="s">
        <v>87</v>
      </c>
      <c r="H18" s="20"/>
      <c r="I18" s="60"/>
      <c r="J18" s="20"/>
      <c r="K18" s="170">
        <v>3</v>
      </c>
      <c r="L18" s="20">
        <v>3</v>
      </c>
      <c r="M18" s="21">
        <v>3</v>
      </c>
      <c r="N18" s="21"/>
      <c r="O18" s="74"/>
      <c r="P18" s="21"/>
      <c r="Q18" s="21">
        <v>3</v>
      </c>
      <c r="R18" s="21">
        <v>3</v>
      </c>
      <c r="S18" s="21">
        <v>3</v>
      </c>
      <c r="T18" s="21"/>
      <c r="U18" s="74"/>
      <c r="V18" s="21"/>
      <c r="W18" s="21">
        <v>3</v>
      </c>
      <c r="X18" s="21">
        <v>3</v>
      </c>
      <c r="Y18" s="20">
        <v>3</v>
      </c>
      <c r="Z18" s="20"/>
      <c r="AA18" s="60"/>
      <c r="AB18" s="20"/>
      <c r="AC18" s="20">
        <v>3</v>
      </c>
      <c r="AD18" s="20">
        <v>3</v>
      </c>
      <c r="AE18" s="20">
        <v>3</v>
      </c>
      <c r="AF18" s="20"/>
      <c r="AG18" s="60"/>
      <c r="AH18" s="20"/>
      <c r="AI18" s="20">
        <v>3</v>
      </c>
      <c r="AJ18" s="20">
        <v>3</v>
      </c>
      <c r="AK18" s="20">
        <v>3</v>
      </c>
      <c r="AL18" s="20"/>
      <c r="AM18" s="22">
        <f t="shared" si="3"/>
        <v>15</v>
      </c>
      <c r="AN18" s="23">
        <f t="shared" si="4"/>
        <v>45</v>
      </c>
      <c r="AO18" s="111"/>
      <c r="AP18" s="94">
        <v>3</v>
      </c>
      <c r="AS18" s="202"/>
      <c r="AT18" s="204"/>
      <c r="AU18" s="206">
        <f t="shared" si="2"/>
        <v>41963</v>
      </c>
    </row>
    <row r="19" spans="1:47" ht="13.5" thickBot="1" x14ac:dyDescent="0.25">
      <c r="A19" s="95"/>
      <c r="B19" s="121" t="s">
        <v>40</v>
      </c>
      <c r="C19" s="144"/>
      <c r="D19" s="145"/>
      <c r="E19" s="159"/>
      <c r="F19" s="145"/>
      <c r="G19" s="126" t="s">
        <v>88</v>
      </c>
      <c r="H19" s="96"/>
      <c r="I19" s="108"/>
      <c r="J19" s="96"/>
      <c r="K19" s="171">
        <v>8</v>
      </c>
      <c r="L19" s="96">
        <v>8</v>
      </c>
      <c r="M19" s="97">
        <v>8</v>
      </c>
      <c r="N19" s="97"/>
      <c r="O19" s="109"/>
      <c r="P19" s="97"/>
      <c r="Q19" s="97">
        <v>8</v>
      </c>
      <c r="R19" s="97">
        <v>8</v>
      </c>
      <c r="S19" s="97">
        <v>8</v>
      </c>
      <c r="T19" s="97"/>
      <c r="U19" s="109"/>
      <c r="V19" s="97"/>
      <c r="W19" s="97">
        <v>8</v>
      </c>
      <c r="X19" s="97">
        <v>8</v>
      </c>
      <c r="Y19" s="96">
        <v>8</v>
      </c>
      <c r="Z19" s="96"/>
      <c r="AA19" s="108"/>
      <c r="AB19" s="96"/>
      <c r="AC19" s="96">
        <v>8</v>
      </c>
      <c r="AD19" s="96">
        <v>8</v>
      </c>
      <c r="AE19" s="96">
        <v>8</v>
      </c>
      <c r="AF19" s="96"/>
      <c r="AG19" s="108"/>
      <c r="AH19" s="96"/>
      <c r="AI19" s="96">
        <v>8</v>
      </c>
      <c r="AJ19" s="96">
        <v>8</v>
      </c>
      <c r="AK19" s="96">
        <v>8</v>
      </c>
      <c r="AL19" s="96"/>
      <c r="AM19" s="98">
        <f t="shared" si="3"/>
        <v>15</v>
      </c>
      <c r="AN19" s="99">
        <f t="shared" si="4"/>
        <v>120</v>
      </c>
      <c r="AO19" s="112"/>
      <c r="AP19" s="100">
        <v>8</v>
      </c>
      <c r="AS19" s="202"/>
      <c r="AT19" s="204"/>
      <c r="AU19" s="206">
        <f t="shared" si="2"/>
        <v>41964</v>
      </c>
    </row>
    <row r="20" spans="1:47" x14ac:dyDescent="0.2">
      <c r="A20" s="81"/>
      <c r="B20" s="105"/>
      <c r="C20" s="106"/>
      <c r="D20" s="82"/>
      <c r="E20" s="82"/>
      <c r="F20" s="82"/>
      <c r="G20" s="82"/>
      <c r="H20" s="107"/>
      <c r="I20" s="107"/>
      <c r="J20" s="107"/>
      <c r="K20" s="162"/>
      <c r="L20" s="107"/>
      <c r="M20" s="107"/>
      <c r="N20" s="107"/>
      <c r="O20" s="107"/>
      <c r="P20" s="107"/>
      <c r="Q20" s="107"/>
      <c r="R20" s="83"/>
      <c r="S20" s="83"/>
      <c r="T20" s="83"/>
      <c r="U20" s="83"/>
      <c r="V20" s="83"/>
      <c r="W20" s="107"/>
      <c r="X20" s="107"/>
      <c r="Y20" s="83"/>
      <c r="Z20" s="83"/>
      <c r="AA20" s="83"/>
      <c r="AB20" s="83"/>
      <c r="AC20" s="83"/>
      <c r="AD20" s="107"/>
      <c r="AE20" s="107"/>
      <c r="AF20" s="83"/>
      <c r="AG20" s="83"/>
      <c r="AH20" s="83"/>
      <c r="AI20" s="83"/>
      <c r="AJ20" s="107"/>
      <c r="AK20" s="107"/>
      <c r="AL20" s="107"/>
      <c r="AM20" s="84">
        <f t="shared" si="3"/>
        <v>0</v>
      </c>
      <c r="AN20" s="85">
        <f t="shared" si="4"/>
        <v>0</v>
      </c>
      <c r="AO20" s="85"/>
      <c r="AP20" s="85"/>
      <c r="AU20" s="206">
        <f t="shared" si="2"/>
        <v>41967</v>
      </c>
    </row>
    <row r="21" spans="1:47" x14ac:dyDescent="0.2">
      <c r="A21" s="16"/>
      <c r="B21" s="17"/>
      <c r="C21" s="24"/>
      <c r="D21" s="26"/>
      <c r="E21" s="26"/>
      <c r="F21" s="26"/>
      <c r="G21" s="26"/>
      <c r="H21" s="46"/>
      <c r="I21" s="45"/>
      <c r="J21" s="45"/>
      <c r="K21" s="163"/>
      <c r="L21" s="48"/>
      <c r="M21" s="20"/>
      <c r="N21" s="20"/>
      <c r="O21" s="20"/>
      <c r="P21" s="45"/>
      <c r="Q21" s="45"/>
      <c r="R21" s="48"/>
      <c r="S21" s="48"/>
      <c r="T21" s="20"/>
      <c r="U21" s="20"/>
      <c r="V21" s="20"/>
      <c r="W21" s="45"/>
      <c r="X21" s="45"/>
      <c r="Y21" s="48"/>
      <c r="Z21" s="48"/>
      <c r="AA21" s="20"/>
      <c r="AB21" s="20"/>
      <c r="AC21" s="20"/>
      <c r="AD21" s="45"/>
      <c r="AE21" s="45"/>
      <c r="AF21" s="48"/>
      <c r="AG21" s="48"/>
      <c r="AH21" s="20"/>
      <c r="AI21" s="49"/>
      <c r="AJ21" s="45"/>
      <c r="AK21" s="45"/>
      <c r="AL21" s="46"/>
      <c r="AM21" s="23"/>
      <c r="AN21" s="23">
        <f t="shared" si="4"/>
        <v>0</v>
      </c>
      <c r="AO21" s="23"/>
      <c r="AP21" s="23"/>
      <c r="AU21" s="206">
        <f t="shared" si="2"/>
        <v>41968</v>
      </c>
    </row>
    <row r="22" spans="1:47" x14ac:dyDescent="0.2">
      <c r="A22" s="16"/>
      <c r="B22" s="17"/>
      <c r="C22" s="24"/>
      <c r="D22" s="26"/>
      <c r="E22" s="26"/>
      <c r="F22" s="26"/>
      <c r="G22" s="26"/>
      <c r="H22" s="46"/>
      <c r="I22" s="45"/>
      <c r="J22" s="45"/>
      <c r="K22" s="163"/>
      <c r="L22" s="48"/>
      <c r="M22" s="20"/>
      <c r="N22" s="20"/>
      <c r="O22" s="20"/>
      <c r="P22" s="45"/>
      <c r="Q22" s="45"/>
      <c r="R22" s="48"/>
      <c r="S22" s="48"/>
      <c r="T22" s="20"/>
      <c r="U22" s="20"/>
      <c r="V22" s="20"/>
      <c r="W22" s="20"/>
      <c r="X22" s="20"/>
      <c r="Y22" s="48"/>
      <c r="Z22" s="48"/>
      <c r="AA22" s="20"/>
      <c r="AB22" s="20"/>
      <c r="AC22" s="20"/>
      <c r="AD22" s="20"/>
      <c r="AE22" s="20"/>
      <c r="AF22" s="48"/>
      <c r="AG22" s="48"/>
      <c r="AH22" s="20"/>
      <c r="AI22" s="49"/>
      <c r="AJ22" s="45"/>
      <c r="AK22" s="45"/>
      <c r="AL22" s="46"/>
      <c r="AM22" s="23"/>
      <c r="AN22" s="23">
        <f t="shared" si="4"/>
        <v>0</v>
      </c>
      <c r="AO22" s="23"/>
      <c r="AP22" s="23"/>
      <c r="AU22" s="206">
        <f t="shared" si="2"/>
        <v>41969</v>
      </c>
    </row>
    <row r="23" spans="1:47" x14ac:dyDescent="0.2">
      <c r="A23" s="16"/>
      <c r="B23" s="17"/>
      <c r="C23" s="24"/>
      <c r="D23" s="26"/>
      <c r="E23" s="26"/>
      <c r="F23" s="26"/>
      <c r="G23" s="26"/>
      <c r="H23" s="46"/>
      <c r="I23" s="46"/>
      <c r="J23" s="46"/>
      <c r="K23" s="163"/>
      <c r="L23" s="48"/>
      <c r="M23" s="20"/>
      <c r="N23" s="20"/>
      <c r="O23" s="20"/>
      <c r="P23" s="20"/>
      <c r="Q23" s="20"/>
      <c r="R23" s="48"/>
      <c r="S23" s="48"/>
      <c r="T23" s="20"/>
      <c r="U23" s="20"/>
      <c r="V23" s="20"/>
      <c r="W23" s="20"/>
      <c r="X23" s="20"/>
      <c r="Y23" s="48"/>
      <c r="Z23" s="48"/>
      <c r="AA23" s="20"/>
      <c r="AB23" s="20"/>
      <c r="AC23" s="20"/>
      <c r="AD23" s="20"/>
      <c r="AE23" s="20"/>
      <c r="AF23" s="48"/>
      <c r="AG23" s="48"/>
      <c r="AH23" s="20"/>
      <c r="AI23" s="49"/>
      <c r="AJ23" s="45"/>
      <c r="AK23" s="45"/>
      <c r="AL23" s="46"/>
      <c r="AM23" s="23"/>
      <c r="AN23" s="23">
        <f t="shared" si="4"/>
        <v>0</v>
      </c>
      <c r="AO23" s="23"/>
      <c r="AP23" s="23"/>
      <c r="AU23" s="206">
        <f t="shared" si="2"/>
        <v>41970</v>
      </c>
    </row>
    <row r="24" spans="1:47" x14ac:dyDescent="0.2">
      <c r="A24" s="50"/>
      <c r="B24" s="54"/>
      <c r="C24" s="54"/>
      <c r="D24" s="55"/>
      <c r="E24" s="55"/>
      <c r="F24" s="55"/>
      <c r="G24" s="55"/>
      <c r="H24" s="56"/>
      <c r="I24" s="56"/>
      <c r="J24" s="56"/>
      <c r="K24" s="164"/>
      <c r="L24" s="58"/>
      <c r="M24" s="59"/>
      <c r="N24" s="60"/>
      <c r="O24" s="60"/>
      <c r="P24" s="60"/>
      <c r="Q24" s="60"/>
      <c r="R24" s="61"/>
      <c r="S24" s="61"/>
      <c r="T24" s="60"/>
      <c r="U24" s="60"/>
      <c r="V24" s="60"/>
      <c r="W24" s="60"/>
      <c r="X24" s="60"/>
      <c r="Y24" s="61"/>
      <c r="Z24" s="61"/>
      <c r="AA24" s="60"/>
      <c r="AB24" s="60"/>
      <c r="AC24" s="60"/>
      <c r="AD24" s="60"/>
      <c r="AE24" s="60"/>
      <c r="AF24" s="61"/>
      <c r="AG24" s="61"/>
      <c r="AH24" s="60"/>
      <c r="AI24" s="62"/>
      <c r="AJ24" s="63"/>
      <c r="AK24" s="63"/>
      <c r="AL24" s="56"/>
      <c r="AM24" s="51"/>
      <c r="AN24" s="51"/>
      <c r="AO24" s="51"/>
      <c r="AP24" s="51"/>
      <c r="AU24" s="206">
        <f t="shared" si="2"/>
        <v>41971</v>
      </c>
    </row>
    <row r="25" spans="1:47" ht="20.25" customHeight="1" x14ac:dyDescent="0.2">
      <c r="A25" s="50"/>
      <c r="B25" s="65"/>
      <c r="C25" s="66"/>
      <c r="D25" s="23"/>
      <c r="E25" s="23"/>
      <c r="I25" s="181" t="s">
        <v>54</v>
      </c>
      <c r="J25" s="181"/>
      <c r="K25" s="181"/>
      <c r="L25" s="67" t="s">
        <v>53</v>
      </c>
      <c r="M25" s="67"/>
      <c r="N25" s="67"/>
      <c r="O25" s="67"/>
      <c r="P25" s="67"/>
      <c r="Q25" s="67"/>
      <c r="AF25" s="3"/>
      <c r="AG25" s="3"/>
      <c r="AH25" s="3"/>
      <c r="AI25" s="52"/>
      <c r="AJ25" s="52"/>
      <c r="AK25" s="52"/>
      <c r="AL25" s="52"/>
      <c r="AM25" s="52"/>
      <c r="AN25" s="52"/>
      <c r="AO25" s="52"/>
      <c r="AP25" s="52"/>
      <c r="AU25" s="206">
        <f t="shared" si="2"/>
        <v>41974</v>
      </c>
    </row>
    <row r="26" spans="1:47" ht="20.25" customHeight="1" x14ac:dyDescent="0.2">
      <c r="B26" s="65" t="s">
        <v>32</v>
      </c>
      <c r="C26" s="68"/>
      <c r="D26" s="69" t="s">
        <v>36</v>
      </c>
      <c r="E26" s="69"/>
      <c r="I26" s="181"/>
      <c r="J26" s="181"/>
      <c r="K26" s="181"/>
      <c r="L26" s="175" t="s">
        <v>52</v>
      </c>
      <c r="M26" s="175"/>
      <c r="N26" s="175"/>
      <c r="O26" s="175" t="s">
        <v>51</v>
      </c>
      <c r="P26" s="175"/>
      <c r="Q26" s="175"/>
      <c r="AU26" s="206">
        <f t="shared" si="2"/>
        <v>41975</v>
      </c>
    </row>
    <row r="27" spans="1:47" x14ac:dyDescent="0.2">
      <c r="B27" s="65" t="s">
        <v>45</v>
      </c>
      <c r="C27" s="68"/>
      <c r="D27" s="185" t="s">
        <v>46</v>
      </c>
      <c r="E27" s="186"/>
      <c r="F27" s="186"/>
      <c r="G27" s="186"/>
      <c r="H27" s="187"/>
      <c r="I27" s="175">
        <v>8</v>
      </c>
      <c r="J27" s="175"/>
      <c r="K27" s="175"/>
      <c r="L27" s="175"/>
      <c r="M27" s="175"/>
      <c r="N27" s="175"/>
      <c r="O27" s="175"/>
      <c r="P27" s="175"/>
      <c r="Q27" s="175"/>
      <c r="AU27" s="206">
        <f t="shared" si="2"/>
        <v>41976</v>
      </c>
    </row>
    <row r="28" spans="1:47" ht="12.75" customHeight="1" x14ac:dyDescent="0.2">
      <c r="B28" s="65" t="s">
        <v>55</v>
      </c>
      <c r="C28" s="68"/>
      <c r="D28" s="188" t="s">
        <v>56</v>
      </c>
      <c r="E28" s="189"/>
      <c r="F28" s="189"/>
      <c r="G28" s="189"/>
      <c r="H28" s="190"/>
      <c r="I28" s="175">
        <v>10</v>
      </c>
      <c r="J28" s="175"/>
      <c r="K28" s="175"/>
      <c r="L28" s="175">
        <v>1</v>
      </c>
      <c r="M28" s="175"/>
      <c r="N28" s="175"/>
      <c r="O28" s="175"/>
      <c r="P28" s="175"/>
      <c r="Q28" s="175"/>
      <c r="AU28" s="206">
        <f t="shared" si="2"/>
        <v>41977</v>
      </c>
    </row>
    <row r="29" spans="1:47" x14ac:dyDescent="0.2">
      <c r="B29" s="65" t="s">
        <v>58</v>
      </c>
      <c r="C29" s="68"/>
      <c r="D29" s="191" t="s">
        <v>59</v>
      </c>
      <c r="E29" s="192"/>
      <c r="F29" s="192"/>
      <c r="G29" s="192"/>
      <c r="H29" s="193"/>
      <c r="I29" s="175">
        <v>16</v>
      </c>
      <c r="J29" s="175"/>
      <c r="K29" s="175"/>
      <c r="L29" s="175">
        <v>4</v>
      </c>
      <c r="M29" s="175"/>
      <c r="N29" s="175"/>
      <c r="O29" s="175"/>
      <c r="P29" s="175"/>
      <c r="Q29" s="175"/>
      <c r="AU29" s="206">
        <f t="shared" si="2"/>
        <v>41978</v>
      </c>
    </row>
    <row r="30" spans="1:47" x14ac:dyDescent="0.2">
      <c r="B30" s="65" t="s">
        <v>50</v>
      </c>
      <c r="C30" s="68"/>
      <c r="D30" s="185" t="s">
        <v>41</v>
      </c>
      <c r="E30" s="186"/>
      <c r="F30" s="186"/>
      <c r="G30" s="186"/>
      <c r="H30" s="187"/>
      <c r="I30" s="175">
        <v>12</v>
      </c>
      <c r="J30" s="175"/>
      <c r="K30" s="175"/>
      <c r="L30" s="175">
        <v>1</v>
      </c>
      <c r="M30" s="175"/>
      <c r="N30" s="175"/>
      <c r="O30" s="175"/>
      <c r="P30" s="175"/>
      <c r="Q30" s="175"/>
      <c r="AU30" s="206">
        <f t="shared" si="2"/>
        <v>41981</v>
      </c>
    </row>
    <row r="31" spans="1:47" x14ac:dyDescent="0.2">
      <c r="B31" s="65" t="s">
        <v>42</v>
      </c>
      <c r="C31" s="68"/>
      <c r="D31" s="185" t="s">
        <v>41</v>
      </c>
      <c r="E31" s="186"/>
      <c r="F31" s="186"/>
      <c r="G31" s="186"/>
      <c r="H31" s="187"/>
      <c r="I31" s="175">
        <v>12</v>
      </c>
      <c r="J31" s="175"/>
      <c r="K31" s="175"/>
      <c r="L31" s="175">
        <v>1</v>
      </c>
      <c r="M31" s="175"/>
      <c r="N31" s="175"/>
      <c r="O31" s="175"/>
      <c r="P31" s="175"/>
      <c r="Q31" s="175"/>
      <c r="AU31" s="206">
        <f t="shared" si="2"/>
        <v>41982</v>
      </c>
    </row>
    <row r="32" spans="1:47" x14ac:dyDescent="0.2">
      <c r="B32" s="65" t="s">
        <v>43</v>
      </c>
      <c r="C32" s="68"/>
      <c r="D32" s="185" t="s">
        <v>39</v>
      </c>
      <c r="E32" s="186"/>
      <c r="F32" s="186"/>
      <c r="G32" s="186"/>
      <c r="H32" s="187"/>
      <c r="I32" s="175">
        <v>12</v>
      </c>
      <c r="J32" s="175"/>
      <c r="K32" s="175"/>
      <c r="L32" s="175">
        <v>3</v>
      </c>
      <c r="M32" s="175"/>
      <c r="N32" s="175"/>
      <c r="O32" s="175">
        <v>8</v>
      </c>
      <c r="P32" s="175"/>
      <c r="Q32" s="175"/>
      <c r="AU32" s="206">
        <f t="shared" si="2"/>
        <v>41983</v>
      </c>
    </row>
    <row r="33" spans="1:47" x14ac:dyDescent="0.2">
      <c r="B33" s="65" t="s">
        <v>44</v>
      </c>
      <c r="C33" s="68"/>
      <c r="D33" s="198" t="s">
        <v>37</v>
      </c>
      <c r="E33" s="199"/>
      <c r="F33" s="199"/>
      <c r="G33" s="199"/>
      <c r="H33" s="200"/>
      <c r="I33" s="175">
        <v>11</v>
      </c>
      <c r="J33" s="175"/>
      <c r="K33" s="175"/>
      <c r="L33" s="175">
        <v>4</v>
      </c>
      <c r="M33" s="175"/>
      <c r="N33" s="175"/>
      <c r="O33" s="175">
        <v>2</v>
      </c>
      <c r="P33" s="175"/>
      <c r="Q33" s="175"/>
      <c r="AU33" s="206">
        <f t="shared" si="2"/>
        <v>41984</v>
      </c>
    </row>
    <row r="34" spans="1:47" x14ac:dyDescent="0.2">
      <c r="B34" s="68"/>
      <c r="C34" s="68"/>
      <c r="D34" s="68"/>
      <c r="E34" s="68"/>
      <c r="F34" s="68"/>
      <c r="G34" s="68"/>
      <c r="H34" s="68"/>
      <c r="I34" s="68"/>
      <c r="J34" s="68"/>
      <c r="K34" s="165"/>
      <c r="L34" s="68"/>
      <c r="M34" s="68"/>
      <c r="N34" s="68"/>
      <c r="O34" s="68"/>
      <c r="AU34" s="206">
        <f t="shared" si="2"/>
        <v>41985</v>
      </c>
    </row>
    <row r="35" spans="1:47" x14ac:dyDescent="0.2">
      <c r="B35" s="73" t="s">
        <v>60</v>
      </c>
      <c r="C35" s="73" t="s">
        <v>61</v>
      </c>
      <c r="D35" s="68"/>
      <c r="E35" s="68"/>
      <c r="F35" s="68"/>
      <c r="G35" s="68"/>
      <c r="H35" s="68"/>
      <c r="I35" s="68"/>
      <c r="J35" s="68"/>
      <c r="K35" s="165"/>
      <c r="L35" s="68"/>
      <c r="M35" s="68"/>
      <c r="N35" s="68"/>
      <c r="O35" s="68"/>
      <c r="AU35" s="206">
        <f t="shared" si="2"/>
        <v>41988</v>
      </c>
    </row>
    <row r="36" spans="1:47" x14ac:dyDescent="0.2">
      <c r="B36" s="73" t="s">
        <v>52</v>
      </c>
      <c r="C36" s="73" t="s">
        <v>62</v>
      </c>
      <c r="D36" s="68"/>
      <c r="E36" s="68"/>
      <c r="F36" s="68"/>
      <c r="G36" s="68"/>
      <c r="H36" s="68"/>
      <c r="I36" s="68"/>
      <c r="J36" s="68"/>
      <c r="K36" s="165"/>
      <c r="L36" s="68"/>
      <c r="M36" s="68"/>
      <c r="N36" s="68"/>
      <c r="O36" s="68"/>
    </row>
    <row r="38" spans="1:47" x14ac:dyDescent="0.2">
      <c r="B38" s="64" t="s">
        <v>63</v>
      </c>
      <c r="D38" s="64"/>
      <c r="E38" s="64"/>
      <c r="F38" s="64"/>
      <c r="G38" s="64"/>
    </row>
    <row r="39" spans="1:47" x14ac:dyDescent="0.2">
      <c r="C39" s="64" t="s">
        <v>65</v>
      </c>
      <c r="H39" s="64" t="s">
        <v>64</v>
      </c>
    </row>
    <row r="40" spans="1:47" x14ac:dyDescent="0.2">
      <c r="C40" s="64" t="s">
        <v>66</v>
      </c>
      <c r="H40" s="64" t="s">
        <v>67</v>
      </c>
    </row>
    <row r="42" spans="1:47" x14ac:dyDescent="0.2">
      <c r="B42" s="64" t="s">
        <v>68</v>
      </c>
    </row>
    <row r="44" spans="1:47" x14ac:dyDescent="0.2">
      <c r="A44">
        <v>1</v>
      </c>
      <c r="B44" s="64" t="s">
        <v>69</v>
      </c>
    </row>
    <row r="45" spans="1:47" x14ac:dyDescent="0.2">
      <c r="A45">
        <v>2</v>
      </c>
      <c r="B45" s="64" t="s">
        <v>70</v>
      </c>
    </row>
    <row r="46" spans="1:47" x14ac:dyDescent="0.2">
      <c r="A46">
        <v>3</v>
      </c>
      <c r="B46" s="64" t="s">
        <v>75</v>
      </c>
    </row>
    <row r="47" spans="1:47" x14ac:dyDescent="0.2">
      <c r="A47">
        <v>4</v>
      </c>
      <c r="B47" s="64" t="s">
        <v>71</v>
      </c>
    </row>
    <row r="48" spans="1:47" x14ac:dyDescent="0.2">
      <c r="A48" s="64" t="s">
        <v>72</v>
      </c>
      <c r="B48" s="64" t="s">
        <v>73</v>
      </c>
    </row>
    <row r="49" spans="1:28" ht="12.75" customHeight="1" x14ac:dyDescent="0.2">
      <c r="A49" s="64" t="s">
        <v>74</v>
      </c>
      <c r="B49" s="174" t="s">
        <v>76</v>
      </c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</row>
    <row r="50" spans="1:28" x14ac:dyDescent="0.2"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</row>
    <row r="51" spans="1:28" x14ac:dyDescent="0.2"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</row>
    <row r="52" spans="1:28" x14ac:dyDescent="0.2"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</row>
    <row r="53" spans="1:28" x14ac:dyDescent="0.2">
      <c r="A53" s="64" t="s">
        <v>77</v>
      </c>
      <c r="B53" s="64" t="s">
        <v>78</v>
      </c>
    </row>
    <row r="55" spans="1:28" x14ac:dyDescent="0.2">
      <c r="B55" s="64" t="s">
        <v>79</v>
      </c>
    </row>
  </sheetData>
  <mergeCells count="36">
    <mergeCell ref="D1:K1"/>
    <mergeCell ref="I25:K26"/>
    <mergeCell ref="L26:N26"/>
    <mergeCell ref="O26:Q26"/>
    <mergeCell ref="I27:K27"/>
    <mergeCell ref="L27:N27"/>
    <mergeCell ref="O27:Q27"/>
    <mergeCell ref="I28:K28"/>
    <mergeCell ref="L28:N28"/>
    <mergeCell ref="O28:Q28"/>
    <mergeCell ref="L29:N29"/>
    <mergeCell ref="O29:Q29"/>
    <mergeCell ref="I30:K30"/>
    <mergeCell ref="L30:N30"/>
    <mergeCell ref="O30:Q30"/>
    <mergeCell ref="I33:K33"/>
    <mergeCell ref="L33:N33"/>
    <mergeCell ref="O33:Q33"/>
    <mergeCell ref="B49:AB52"/>
    <mergeCell ref="C3:D3"/>
    <mergeCell ref="E3:F3"/>
    <mergeCell ref="D31:H31"/>
    <mergeCell ref="D32:H32"/>
    <mergeCell ref="D33:H33"/>
    <mergeCell ref="I31:K31"/>
    <mergeCell ref="L31:N31"/>
    <mergeCell ref="O31:Q31"/>
    <mergeCell ref="I32:K32"/>
    <mergeCell ref="L32:N32"/>
    <mergeCell ref="O32:Q32"/>
    <mergeCell ref="I29:K29"/>
    <mergeCell ref="A3:A6"/>
    <mergeCell ref="D27:H27"/>
    <mergeCell ref="D28:H28"/>
    <mergeCell ref="D29:H29"/>
    <mergeCell ref="D30:H30"/>
  </mergeCells>
  <conditionalFormatting sqref="H3:AL3">
    <cfRule type="expression" dxfId="1" priority="1">
      <formula>OR(ISNUMBER(MATCH(H3,$AU$5:$AU$35,0)),ISNUMBER(MATCH(H3,$AT$5:$AT$19,0)))</formula>
    </cfRule>
  </conditionalFormatting>
  <pageMargins left="0.19685039370078741" right="0.19685039370078741" top="0.39370078740157483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исходный табель</vt:lpstr>
      <vt:lpstr>Предполагаемый вид табеля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admin</cp:lastModifiedBy>
  <cp:lastPrinted>2014-12-05T10:55:21Z</cp:lastPrinted>
  <dcterms:created xsi:type="dcterms:W3CDTF">2014-12-05T07:56:53Z</dcterms:created>
  <dcterms:modified xsi:type="dcterms:W3CDTF">2014-12-06T08:02:30Z</dcterms:modified>
</cp:coreProperties>
</file>