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5" sheetId="5" r:id="rId1"/>
    <sheet name="Лист1" sheetId="1" r:id="rId2"/>
    <sheet name="Лист2" sheetId="2" r:id="rId3"/>
    <sheet name="Лист3" sheetId="3" r:id="rId4"/>
  </sheets>
  <calcPr calcId="145621"/>
  <pivotCaches>
    <pivotCache cacheId="20" r:id="rId5"/>
  </pivotCaches>
</workbook>
</file>

<file path=xl/calcChain.xml><?xml version="1.0" encoding="utf-8"?>
<calcChain xmlns="http://schemas.openxmlformats.org/spreadsheetml/2006/main">
  <c r="E10" i="1" l="1"/>
  <c r="F10" i="1" s="1"/>
  <c r="D5" i="1"/>
  <c r="E5" i="1" s="1"/>
  <c r="F5" i="1" s="1"/>
  <c r="D11" i="1"/>
  <c r="E11" i="1" s="1"/>
  <c r="F11" i="1" s="1"/>
  <c r="D10" i="1"/>
  <c r="D9" i="1"/>
  <c r="E9" i="1" s="1"/>
  <c r="F9" i="1" s="1"/>
  <c r="D8" i="1"/>
  <c r="E8" i="1" s="1"/>
  <c r="F8" i="1" s="1"/>
  <c r="D7" i="1"/>
  <c r="E7" i="1" s="1"/>
  <c r="F7" i="1" s="1"/>
  <c r="D6" i="1"/>
  <c r="E6" i="1" s="1"/>
  <c r="F6" i="1" s="1"/>
  <c r="D4" i="1"/>
  <c r="E4" i="1" s="1"/>
  <c r="F4" i="1" s="1"/>
  <c r="D3" i="1"/>
  <c r="E3" i="1" s="1"/>
  <c r="F3" i="1" s="1"/>
  <c r="D2" i="1"/>
  <c r="E2" i="1" s="1"/>
  <c r="F2" i="1" s="1"/>
  <c r="G11" i="1" l="1"/>
</calcChain>
</file>

<file path=xl/sharedStrings.xml><?xml version="1.0" encoding="utf-8"?>
<sst xmlns="http://schemas.openxmlformats.org/spreadsheetml/2006/main" count="27" uniqueCount="27">
  <si>
    <t>Название</t>
  </si>
  <si>
    <t>Горностай</t>
  </si>
  <si>
    <t>Лисица</t>
  </si>
  <si>
    <t>Песец</t>
  </si>
  <si>
    <t>Ласка</t>
  </si>
  <si>
    <t>Бурундук</t>
  </si>
  <si>
    <t>Белка</t>
  </si>
  <si>
    <t>Ондатра</t>
  </si>
  <si>
    <t>Соболь</t>
  </si>
  <si>
    <t>Хорек</t>
  </si>
  <si>
    <t>Хомяк</t>
  </si>
  <si>
    <t>Возраст (мес.)</t>
  </si>
  <si>
    <t>Вес (кг)</t>
  </si>
  <si>
    <t>Доп. Ст.</t>
  </si>
  <si>
    <t>Литров в день</t>
  </si>
  <si>
    <t>Литров в месяц</t>
  </si>
  <si>
    <t>Всего литров</t>
  </si>
  <si>
    <t>Названия строк</t>
  </si>
  <si>
    <t>Общий итог</t>
  </si>
  <si>
    <t>Количество по полю Возраст (мес.)</t>
  </si>
  <si>
    <t>1-2</t>
  </si>
  <si>
    <t>3-4</t>
  </si>
  <si>
    <t>4-5</t>
  </si>
  <si>
    <t>6-7</t>
  </si>
  <si>
    <t>8-9</t>
  </si>
  <si>
    <t>12-13</t>
  </si>
  <si>
    <t>36-37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</si>
</sst>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9C65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3" borderId="0" xfId="1" applyFont="1" applyFill="1"/>
    <xf numFmtId="0" fontId="2" fillId="3" borderId="0" xfId="1" applyFont="1" applyFill="1"/>
    <xf numFmtId="0" fontId="2" fillId="3" borderId="0" xfId="1" applyNumberFormat="1" applyFont="1" applyFill="1"/>
    <xf numFmtId="0" fontId="2" fillId="0" borderId="0" xfId="0" applyNumberFormat="1" applyFont="1"/>
    <xf numFmtId="0" fontId="4" fillId="0" borderId="0" xfId="0" applyFont="1"/>
    <xf numFmtId="0" fontId="4" fillId="3" borderId="0" xfId="0" applyFont="1" applyFill="1"/>
    <xf numFmtId="0" fontId="4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Нейтральный" xfId="1" builtinId="28"/>
    <cellStyle name="Обычный" xfId="0" builtinId="0"/>
  </cellStyles>
  <dxfs count="7"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09.877338541664" createdVersion="4" refreshedVersion="4" minRefreshableVersion="3" recordCount="10">
  <cacheSource type="worksheet">
    <worksheetSource name="Таблица3"/>
  </cacheSource>
  <cacheFields count="6">
    <cacheField name="Название" numFmtId="0">
      <sharedItems/>
    </cacheField>
    <cacheField name="Возраст (мес.)" numFmtId="0">
      <sharedItems containsSemiMixedTypes="0" containsString="0" containsNumber="1" minValue="1.2" maxValue="36" count="10">
        <n v="12"/>
        <n v="36"/>
        <n v="3"/>
        <n v="1.2"/>
        <n v="4"/>
        <n v="1.9"/>
        <n v="1.7"/>
        <n v="6"/>
        <n v="8"/>
        <n v="1.5"/>
      </sharedItems>
      <fieldGroup base="1">
        <rangePr autoStart="0" autoEnd="0" startNum="0" endNum="100"/>
        <groupItems count="102">
          <s v="&lt;0"/>
          <s v="0-1"/>
          <s v="1-2"/>
          <s v="2-3"/>
          <s v="3-4"/>
          <s v="4-5"/>
          <s v="5-6"/>
          <s v="6-7"/>
          <s v="7-8"/>
          <s v="8-9"/>
          <s v="9-10"/>
          <s v="10-11"/>
          <s v="11-12"/>
          <s v="12-13"/>
          <s v="13-14"/>
          <s v="14-15"/>
          <s v="15-16"/>
          <s v="16-17"/>
          <s v="17-18"/>
          <s v="18-19"/>
          <s v="19-20"/>
          <s v="20-21"/>
          <s v="21-22"/>
          <s v="22-23"/>
          <s v="23-24"/>
          <s v="24-25"/>
          <s v="25-26"/>
          <s v="26-27"/>
          <s v="27-28"/>
          <s v="28-29"/>
          <s v="29-30"/>
          <s v="30-31"/>
          <s v="31-32"/>
          <s v="32-33"/>
          <s v="33-34"/>
          <s v="34-35"/>
          <s v="35-36"/>
          <s v="36-37"/>
          <s v="37-38"/>
          <s v="38-39"/>
          <s v="39-40"/>
          <s v="40-41"/>
          <s v="41-42"/>
          <s v="42-43"/>
          <s v="43-44"/>
          <s v="44-45"/>
          <s v="45-46"/>
          <s v="46-47"/>
          <s v="47-48"/>
          <s v="48-49"/>
          <s v="49-50"/>
          <s v="50-51"/>
          <s v="51-52"/>
          <s v="52-53"/>
          <s v="53-54"/>
          <s v="54-55"/>
          <s v="55-56"/>
          <s v="56-57"/>
          <s v="57-58"/>
          <s v="58-59"/>
          <s v="59-60"/>
          <s v="60-61"/>
          <s v="61-62"/>
          <s v="62-63"/>
          <s v="63-64"/>
          <s v="64-65"/>
          <s v="65-66"/>
          <s v="66-67"/>
          <s v="67-68"/>
          <s v="68-69"/>
          <s v="69-70"/>
          <s v="70-71"/>
          <s v="71-72"/>
          <s v="72-73"/>
          <s v="73-74"/>
          <s v="74-75"/>
          <s v="75-76"/>
          <s v="76-77"/>
          <s v="77-78"/>
          <s v="78-79"/>
          <s v="79-80"/>
          <s v="80-81"/>
          <s v="81-82"/>
          <s v="82-83"/>
          <s v="83-84"/>
          <s v="84-85"/>
          <s v="85-86"/>
          <s v="86-87"/>
          <s v="87-88"/>
          <s v="88-89"/>
          <s v="89-90"/>
          <s v="90-91"/>
          <s v="91-92"/>
          <s v="92-93"/>
          <s v="93-94"/>
          <s v="94-95"/>
          <s v="95-96"/>
          <s v="96-97"/>
          <s v="97-98"/>
          <s v="98-99"/>
          <s v="99-100"/>
          <s v="&gt;100"/>
        </groupItems>
      </fieldGroup>
    </cacheField>
    <cacheField name="Вес (кг)" numFmtId="0">
      <sharedItems containsSemiMixedTypes="0" containsString="0" containsNumber="1" minValue="0.08" maxValue="8"/>
    </cacheField>
    <cacheField name="Доп. Ст." numFmtId="0">
      <sharedItems/>
    </cacheField>
    <cacheField name="Литров в день" numFmtId="0">
      <sharedItems containsSemiMixedTypes="0" containsString="0" containsNumber="1" minValue="0.2" maxValue="0.4"/>
    </cacheField>
    <cacheField name="Литров в месяц" numFmtId="0">
      <sharedItems containsSemiMixedTypes="0" containsString="0" containsNumber="1" containsInteger="1" minValue="6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Горностай"/>
    <x v="0"/>
    <n v="0.13"/>
    <s v="Не нужен"/>
    <n v="0.2"/>
    <n v="6"/>
  </r>
  <r>
    <s v="Лисица"/>
    <x v="1"/>
    <n v="8"/>
    <s v="Не нужен"/>
    <n v="0.2"/>
    <n v="6"/>
  </r>
  <r>
    <s v="Песец"/>
    <x v="2"/>
    <n v="3.5"/>
    <s v="Не нужен"/>
    <n v="0.2"/>
    <n v="6"/>
  </r>
  <r>
    <s v="Хорек"/>
    <x v="3"/>
    <n v="1.7"/>
    <s v="Нужен"/>
    <n v="0.4"/>
    <n v="12"/>
  </r>
  <r>
    <s v="Белка"/>
    <x v="4"/>
    <n v="0.25"/>
    <s v="Не нужен"/>
    <n v="0.2"/>
    <n v="6"/>
  </r>
  <r>
    <s v="Ласка"/>
    <x v="5"/>
    <n v="1"/>
    <s v="Нужен"/>
    <n v="0.4"/>
    <n v="12"/>
  </r>
  <r>
    <s v="Бурундук"/>
    <x v="6"/>
    <n v="0.08"/>
    <s v="Нужен"/>
    <n v="0.4"/>
    <n v="12"/>
  </r>
  <r>
    <s v="Ондатра"/>
    <x v="7"/>
    <n v="1.2"/>
    <s v="Не нужен"/>
    <n v="0.2"/>
    <n v="6"/>
  </r>
  <r>
    <s v="Соболь"/>
    <x v="8"/>
    <n v="0.9"/>
    <s v="Не нужен"/>
    <n v="0.2"/>
    <n v="6"/>
  </r>
  <r>
    <s v="Хомяк"/>
    <x v="9"/>
    <n v="0.2"/>
    <s v="Нужен"/>
    <n v="0.4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1" firstHeaderRow="1" firstDataRow="1" firstDataCol="1"/>
  <pivotFields count="6">
    <pivotField showAll="0"/>
    <pivotField axis="axisRow" dataField="1" showAll="0">
      <items count="1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showAll="0"/>
    <pivotField showAll="0"/>
    <pivotField showAll="0"/>
    <pivotField showAll="0"/>
  </pivotFields>
  <rowFields count="1">
    <field x="1"/>
  </rowFields>
  <rowItems count="8">
    <i>
      <x v="2"/>
    </i>
    <i>
      <x v="4"/>
    </i>
    <i>
      <x v="5"/>
    </i>
    <i>
      <x v="7"/>
    </i>
    <i>
      <x v="9"/>
    </i>
    <i>
      <x v="13"/>
    </i>
    <i>
      <x v="37"/>
    </i>
    <i t="grand">
      <x/>
    </i>
  </rowItems>
  <colItems count="1">
    <i/>
  </colItems>
  <dataFields count="1">
    <dataField name="Количество по полю Возраст (мес.)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Таблица3" displayName="Таблица3" ref="A1:F11" totalsRowShown="0" dataDxfId="6">
  <autoFilter ref="A1:F11"/>
  <tableColumns count="6">
    <tableColumn id="1" name="Название" dataDxfId="5"/>
    <tableColumn id="2" name="Возраст (мес.)" dataDxfId="4"/>
    <tableColumn id="3" name="Вес (кг)" dataDxfId="3"/>
    <tableColumn id="4" name="Доп. Ст." dataDxfId="2">
      <calculatedColumnFormula>IF(D3(AND(B3&lt;2,B3&gt;1,C3&lt;3)),"Нужен","Не нужен")</calculatedColumnFormula>
    </tableColumn>
    <tableColumn id="5" name="Литров в день" dataDxfId="1">
      <calculatedColumnFormula>IF(D4="Нужен",0.2+0.2,0.2)=E4*3021.222</calculatedColumnFormula>
    </tableColumn>
    <tableColumn id="6" name="Литров в месяц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workbookViewId="0">
      <selection activeCell="A4" sqref="A4:A10"/>
      <pivotSelection pane="bottomRight" showHeader="1" activeRow="3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17.28515625" bestFit="1" customWidth="1"/>
    <col min="2" max="2" width="34" bestFit="1" customWidth="1"/>
    <col min="3" max="3" width="20" bestFit="1" customWidth="1"/>
  </cols>
  <sheetData>
    <row r="3" spans="1:2" x14ac:dyDescent="0.25">
      <c r="A3" s="9" t="s">
        <v>17</v>
      </c>
      <c r="B3" t="s">
        <v>19</v>
      </c>
    </row>
    <row r="4" spans="1:2" x14ac:dyDescent="0.25">
      <c r="A4" s="10" t="s">
        <v>20</v>
      </c>
      <c r="B4" s="11">
        <v>4</v>
      </c>
    </row>
    <row r="5" spans="1:2" x14ac:dyDescent="0.25">
      <c r="A5" s="10" t="s">
        <v>21</v>
      </c>
      <c r="B5" s="11">
        <v>1</v>
      </c>
    </row>
    <row r="6" spans="1:2" x14ac:dyDescent="0.25">
      <c r="A6" s="10" t="s">
        <v>22</v>
      </c>
      <c r="B6" s="11">
        <v>1</v>
      </c>
    </row>
    <row r="7" spans="1:2" x14ac:dyDescent="0.25">
      <c r="A7" s="10" t="s">
        <v>23</v>
      </c>
      <c r="B7" s="11">
        <v>1</v>
      </c>
    </row>
    <row r="8" spans="1:2" x14ac:dyDescent="0.25">
      <c r="A8" s="10" t="s">
        <v>24</v>
      </c>
      <c r="B8" s="11">
        <v>1</v>
      </c>
    </row>
    <row r="9" spans="1:2" x14ac:dyDescent="0.25">
      <c r="A9" s="10" t="s">
        <v>25</v>
      </c>
      <c r="B9" s="11">
        <v>1</v>
      </c>
    </row>
    <row r="10" spans="1:2" x14ac:dyDescent="0.25">
      <c r="A10" s="10" t="s">
        <v>26</v>
      </c>
      <c r="B10" s="11">
        <v>1</v>
      </c>
    </row>
    <row r="11" spans="1:2" x14ac:dyDescent="0.25">
      <c r="A11" s="10" t="s">
        <v>18</v>
      </c>
      <c r="B11" s="1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F11"/>
    </sheetView>
  </sheetViews>
  <sheetFormatPr defaultRowHeight="15" x14ac:dyDescent="0.25"/>
  <cols>
    <col min="1" max="1" width="14.42578125" customWidth="1"/>
    <col min="2" max="2" width="17.140625" customWidth="1"/>
    <col min="3" max="3" width="11.140625" customWidth="1"/>
    <col min="4" max="4" width="12.7109375" customWidth="1"/>
    <col min="5" max="5" width="17.42578125" customWidth="1"/>
    <col min="6" max="6" width="18.7109375" customWidth="1"/>
    <col min="7" max="7" width="19.28515625" customWidth="1"/>
  </cols>
  <sheetData>
    <row r="1" spans="1:7" ht="18.75" x14ac:dyDescent="0.3">
      <c r="A1" s="2" t="s">
        <v>0</v>
      </c>
      <c r="B1" s="2" t="s">
        <v>11</v>
      </c>
      <c r="C1" s="2" t="s">
        <v>12</v>
      </c>
      <c r="D1" s="4" t="s">
        <v>13</v>
      </c>
      <c r="E1" s="4" t="s">
        <v>14</v>
      </c>
      <c r="F1" s="3" t="s">
        <v>15</v>
      </c>
      <c r="G1" s="8"/>
    </row>
    <row r="2" spans="1:7" ht="18.75" x14ac:dyDescent="0.3">
      <c r="A2" s="1" t="s">
        <v>1</v>
      </c>
      <c r="B2" s="1">
        <v>12</v>
      </c>
      <c r="C2" s="1">
        <v>0.13</v>
      </c>
      <c r="D2" s="5" t="str">
        <f>IF((AND(B3&lt;2,B3&gt;1,C3&lt;3)),"Нужен","Не нужен")</f>
        <v>Не нужен</v>
      </c>
      <c r="E2" s="5">
        <f>IF(Таблица3[[#This Row],[Доп. Ст.]]="не нужен",0.2,0.4)</f>
        <v>0.2</v>
      </c>
      <c r="F2" s="1">
        <f>Таблица3[[#This Row],[Литров в день]]*30</f>
        <v>6</v>
      </c>
      <c r="G2" s="6"/>
    </row>
    <row r="3" spans="1:7" ht="18.75" x14ac:dyDescent="0.3">
      <c r="A3" s="1" t="s">
        <v>2</v>
      </c>
      <c r="B3" s="1">
        <v>36</v>
      </c>
      <c r="C3" s="1">
        <v>8</v>
      </c>
      <c r="D3" s="5" t="str">
        <f t="shared" ref="D3:D11" si="0">IF((AND(B3&lt;2,B3&gt;1,C3&lt;3)),"Нужен","Не нужен")</f>
        <v>Не нужен</v>
      </c>
      <c r="E3" s="5">
        <f>IF(Таблица3[[#This Row],[Доп. Ст.]]="не нужен",0.2,0.4)</f>
        <v>0.2</v>
      </c>
      <c r="F3" s="1">
        <f>Таблица3[[#This Row],[Литров в день]]*30</f>
        <v>6</v>
      </c>
      <c r="G3" s="6"/>
    </row>
    <row r="4" spans="1:7" ht="18.75" x14ac:dyDescent="0.3">
      <c r="A4" s="1" t="s">
        <v>3</v>
      </c>
      <c r="B4" s="1">
        <v>3</v>
      </c>
      <c r="C4" s="1">
        <v>3.5</v>
      </c>
      <c r="D4" s="5" t="str">
        <f t="shared" si="0"/>
        <v>Не нужен</v>
      </c>
      <c r="E4" s="5">
        <f>IF(Таблица3[[#This Row],[Доп. Ст.]]="не нужен",0.2,0.4)</f>
        <v>0.2</v>
      </c>
      <c r="F4" s="1">
        <f>Таблица3[[#This Row],[Литров в день]]*30</f>
        <v>6</v>
      </c>
      <c r="G4" s="6"/>
    </row>
    <row r="5" spans="1:7" ht="18.75" x14ac:dyDescent="0.3">
      <c r="A5" s="1" t="s">
        <v>9</v>
      </c>
      <c r="B5" s="1">
        <v>1.2</v>
      </c>
      <c r="C5" s="1">
        <v>1.7</v>
      </c>
      <c r="D5" s="5" t="str">
        <f t="shared" si="0"/>
        <v>Нужен</v>
      </c>
      <c r="E5" s="5">
        <f>IF(Таблица3[[#This Row],[Доп. Ст.]]="не нужен",0.2,0.4)</f>
        <v>0.4</v>
      </c>
      <c r="F5" s="1">
        <f>Таблица3[[#This Row],[Литров в день]]*30</f>
        <v>12</v>
      </c>
      <c r="G5" s="6"/>
    </row>
    <row r="6" spans="1:7" ht="18.75" x14ac:dyDescent="0.3">
      <c r="A6" s="1" t="s">
        <v>6</v>
      </c>
      <c r="B6" s="1">
        <v>4</v>
      </c>
      <c r="C6" s="1">
        <v>0.25</v>
      </c>
      <c r="D6" s="5" t="str">
        <f t="shared" si="0"/>
        <v>Не нужен</v>
      </c>
      <c r="E6" s="5">
        <f>IF(Таблица3[[#This Row],[Доп. Ст.]]="не нужен",0.2,0.4)</f>
        <v>0.2</v>
      </c>
      <c r="F6" s="1">
        <f>Таблица3[[#This Row],[Литров в день]]*30</f>
        <v>6</v>
      </c>
      <c r="G6" s="6"/>
    </row>
    <row r="7" spans="1:7" ht="18.75" x14ac:dyDescent="0.3">
      <c r="A7" s="1" t="s">
        <v>4</v>
      </c>
      <c r="B7" s="1">
        <v>1.9</v>
      </c>
      <c r="C7" s="1">
        <v>1</v>
      </c>
      <c r="D7" s="5" t="str">
        <f t="shared" si="0"/>
        <v>Нужен</v>
      </c>
      <c r="E7" s="5">
        <f>IF(Таблица3[[#This Row],[Доп. Ст.]]="не нужен",0.2,0.4)</f>
        <v>0.4</v>
      </c>
      <c r="F7" s="1">
        <f>Таблица3[[#This Row],[Литров в день]]*30</f>
        <v>12</v>
      </c>
      <c r="G7" s="6"/>
    </row>
    <row r="8" spans="1:7" ht="18.75" x14ac:dyDescent="0.3">
      <c r="A8" s="1" t="s">
        <v>5</v>
      </c>
      <c r="B8" s="1">
        <v>1.7</v>
      </c>
      <c r="C8" s="1">
        <v>0.08</v>
      </c>
      <c r="D8" s="5" t="str">
        <f t="shared" si="0"/>
        <v>Нужен</v>
      </c>
      <c r="E8" s="5">
        <f>IF(Таблица3[[#This Row],[Доп. Ст.]]="не нужен",0.2,0.4)</f>
        <v>0.4</v>
      </c>
      <c r="F8" s="1">
        <f>Таблица3[[#This Row],[Литров в день]]*30</f>
        <v>12</v>
      </c>
      <c r="G8" s="6"/>
    </row>
    <row r="9" spans="1:7" ht="18.75" x14ac:dyDescent="0.3">
      <c r="A9" s="1" t="s">
        <v>7</v>
      </c>
      <c r="B9" s="1">
        <v>6</v>
      </c>
      <c r="C9" s="1">
        <v>1.2</v>
      </c>
      <c r="D9" s="5" t="str">
        <f t="shared" si="0"/>
        <v>Не нужен</v>
      </c>
      <c r="E9" s="5">
        <f>IF(Таблица3[[#This Row],[Доп. Ст.]]="не нужен",0.2,0.4)</f>
        <v>0.2</v>
      </c>
      <c r="F9" s="1">
        <f>Таблица3[[#This Row],[Литров в день]]*30</f>
        <v>6</v>
      </c>
      <c r="G9" s="6"/>
    </row>
    <row r="10" spans="1:7" ht="18.75" x14ac:dyDescent="0.3">
      <c r="A10" s="1" t="s">
        <v>8</v>
      </c>
      <c r="B10" s="1">
        <v>8</v>
      </c>
      <c r="C10" s="1">
        <v>0.9</v>
      </c>
      <c r="D10" s="5" t="str">
        <f t="shared" si="0"/>
        <v>Не нужен</v>
      </c>
      <c r="E10" s="5">
        <f>IF(Таблица3[[#This Row],[Доп. Ст.]]="не нужен",0.2,0.4)</f>
        <v>0.2</v>
      </c>
      <c r="F10" s="1">
        <f>Таблица3[[#This Row],[Литров в день]]*30</f>
        <v>6</v>
      </c>
      <c r="G10" s="7" t="s">
        <v>16</v>
      </c>
    </row>
    <row r="11" spans="1:7" ht="18.75" x14ac:dyDescent="0.3">
      <c r="A11" s="1" t="s">
        <v>10</v>
      </c>
      <c r="B11" s="1">
        <v>1.5</v>
      </c>
      <c r="C11" s="1">
        <v>0.2</v>
      </c>
      <c r="D11" s="5" t="str">
        <f t="shared" si="0"/>
        <v>Нужен</v>
      </c>
      <c r="E11" s="5">
        <f>IF(Таблица3[[#This Row],[Доп. Ст.]]="не нужен",0.2,0.4)</f>
        <v>0.4</v>
      </c>
      <c r="F11" s="1">
        <f>Таблица3[[#This Row],[Литров в день]]*30</f>
        <v>12</v>
      </c>
      <c r="G11">
        <f>F2+F3+F4+F5+F6+F7+F8+F9+F10+F11</f>
        <v>84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Лист5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2013-12-01T17:05:37Z</dcterms:modified>
</cp:coreProperties>
</file>