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90" windowWidth="14220" windowHeight="7815"/>
  </bookViews>
  <sheets>
    <sheet name="Общие данные" sheetId="1" r:id="rId1"/>
    <sheet name="Подставные данные" sheetId="2" r:id="rId2"/>
  </sheets>
  <definedNames>
    <definedName name="_xlnm._FilterDatabase" localSheetId="0" hidden="1">'Общие данные'!#REF!</definedName>
    <definedName name="_xlnm.Print_Titles" localSheetId="0">'Общие данные'!$A:$B,'Общие данные'!$1:$2</definedName>
    <definedName name="Культура">'Подставные данные'!#REF!</definedName>
    <definedName name="Процедура">'Подставные данные'!$A$2:$A$4</definedName>
    <definedName name="способ">'Подставные данные'!#REF!</definedName>
    <definedName name="элеватор">'Подставные данные'!#REF!</definedName>
  </definedNames>
  <calcPr calcId="145621"/>
</workbook>
</file>

<file path=xl/calcChain.xml><?xml version="1.0" encoding="utf-8"?>
<calcChain xmlns="http://schemas.openxmlformats.org/spreadsheetml/2006/main">
  <c r="I11" i="1" l="1"/>
  <c r="I20" i="1"/>
  <c r="W20" i="1"/>
  <c r="U20" i="1"/>
  <c r="S20" i="1"/>
  <c r="Q20" i="1"/>
  <c r="O20" i="1"/>
  <c r="M20" i="1"/>
  <c r="K20" i="1"/>
  <c r="G20" i="1"/>
  <c r="J19" i="1"/>
  <c r="H19" i="1"/>
  <c r="D19" i="1"/>
  <c r="J18" i="1"/>
  <c r="H18" i="1"/>
  <c r="D18" i="1"/>
  <c r="J17" i="1"/>
  <c r="H17" i="1"/>
  <c r="D17" i="1"/>
  <c r="J16" i="1"/>
  <c r="H16" i="1"/>
  <c r="D16" i="1"/>
  <c r="J15" i="1"/>
  <c r="H15" i="1"/>
  <c r="D15" i="1"/>
  <c r="J14" i="1"/>
  <c r="H14" i="1"/>
  <c r="D14" i="1"/>
  <c r="J13" i="1"/>
  <c r="H13" i="1"/>
  <c r="D13" i="1"/>
  <c r="J12" i="1"/>
  <c r="J20" i="1" s="1"/>
  <c r="H12" i="1"/>
  <c r="D12" i="1"/>
  <c r="D20" i="1" s="1"/>
  <c r="G11" i="1"/>
  <c r="K11" i="1"/>
  <c r="M11" i="1"/>
  <c r="O11" i="1"/>
  <c r="Q11" i="1"/>
  <c r="S11" i="1"/>
  <c r="U11" i="1"/>
  <c r="W11" i="1"/>
  <c r="H20" i="1" l="1"/>
  <c r="H4" i="1"/>
  <c r="H5" i="1"/>
  <c r="H6" i="1"/>
  <c r="H7" i="1"/>
  <c r="H8" i="1"/>
  <c r="H9" i="1"/>
  <c r="H10" i="1"/>
  <c r="H3" i="1"/>
  <c r="J3" i="1"/>
  <c r="H11" i="1" l="1"/>
  <c r="D3" i="1"/>
  <c r="D4" i="1"/>
  <c r="D5" i="1"/>
  <c r="D6" i="1"/>
  <c r="D7" i="1"/>
  <c r="D8" i="1"/>
  <c r="D9" i="1"/>
  <c r="D10" i="1"/>
  <c r="J8" i="1"/>
  <c r="D11" i="1" l="1"/>
  <c r="J4" i="1" l="1"/>
  <c r="J5" i="1"/>
  <c r="J6" i="1"/>
  <c r="J7" i="1"/>
  <c r="J9" i="1"/>
  <c r="J10" i="1"/>
  <c r="J11" i="1" l="1"/>
</calcChain>
</file>

<file path=xl/sharedStrings.xml><?xml version="1.0" encoding="utf-8"?>
<sst xmlns="http://schemas.openxmlformats.org/spreadsheetml/2006/main" count="40" uniqueCount="25">
  <si>
    <t>Дата</t>
  </si>
  <si>
    <t>Закуп</t>
  </si>
  <si>
    <t>Реализация</t>
  </si>
  <si>
    <t>Процедура</t>
  </si>
  <si>
    <t>Месяц</t>
  </si>
  <si>
    <t>Август</t>
  </si>
  <si>
    <t>Сентябрь</t>
  </si>
  <si>
    <t>Итог</t>
  </si>
  <si>
    <t>Тип сделки</t>
  </si>
  <si>
    <t>Вложение</t>
  </si>
  <si>
    <t>Уплачено, руб.</t>
  </si>
  <si>
    <t>Цена закупа/ продажи, руб.</t>
  </si>
  <si>
    <t>Дебиторска задолженность, руб.</t>
  </si>
  <si>
    <t>Потери, т.</t>
  </si>
  <si>
    <t>Вес общий</t>
  </si>
  <si>
    <t>Вес к зачету</t>
  </si>
  <si>
    <t>Фактические платежи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</si>
  <si>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</si>
  <si>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</si>
  <si>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</si>
  <si>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</si>
  <si>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</si>
  <si>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</si>
  <si>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</si>
  <si>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Доп. расходы,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</si>
</sst>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41"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wrapText="1" shrinkToFit="1"/>
    </xf>
    <xf numFmtId="0" fontId="0" fillId="0" borderId="0" xfId="0" applyFill="1" applyBorder="1"/>
    <xf numFmtId="0" fontId="0" fillId="0" borderId="0" xfId="0" applyBorder="1"/>
    <xf numFmtId="0" fontId="2" fillId="0" borderId="0" xfId="0" applyFont="1"/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5" borderId="1" xfId="0" applyNumberFormat="1" applyFill="1" applyBorder="1" applyProtection="1"/>
    <xf numFmtId="4" fontId="0" fillId="3" borderId="1" xfId="0" applyNumberFormat="1" applyFill="1" applyBorder="1" applyAlignment="1" applyProtection="1"/>
    <xf numFmtId="0" fontId="0" fillId="3" borderId="1" xfId="0" applyFill="1" applyBorder="1" applyProtection="1"/>
    <xf numFmtId="0" fontId="0" fillId="0" borderId="0" xfId="0" applyBorder="1" applyProtection="1"/>
    <xf numFmtId="0" fontId="0" fillId="0" borderId="0" xfId="0" applyBorder="1" applyAlignment="1" applyProtection="1"/>
    <xf numFmtId="4" fontId="0" fillId="3" borderId="1" xfId="0" applyNumberFormat="1" applyFill="1" applyBorder="1" applyProtection="1"/>
    <xf numFmtId="2" fontId="0" fillId="0" borderId="0" xfId="0" applyNumberFormat="1" applyBorder="1" applyProtection="1"/>
    <xf numFmtId="2" fontId="0" fillId="0" borderId="0" xfId="0" applyNumberFormat="1" applyBorder="1" applyAlignment="1" applyProtection="1"/>
    <xf numFmtId="2" fontId="0" fillId="3" borderId="1" xfId="0" applyNumberFormat="1" applyFill="1" applyBorder="1" applyProtection="1"/>
    <xf numFmtId="0" fontId="2" fillId="3" borderId="1" xfId="0" applyFont="1" applyFill="1" applyBorder="1" applyAlignment="1" applyProtection="1"/>
    <xf numFmtId="4" fontId="0" fillId="3" borderId="3" xfId="0" applyNumberFormat="1" applyFill="1" applyBorder="1" applyAlignment="1" applyProtection="1">
      <alignment horizontal="right"/>
    </xf>
    <xf numFmtId="164" fontId="0" fillId="5" borderId="1" xfId="0" applyNumberFormat="1" applyFill="1" applyBorder="1" applyProtection="1"/>
    <xf numFmtId="164" fontId="0" fillId="3" borderId="1" xfId="0" applyNumberFormat="1" applyFill="1" applyBorder="1" applyProtection="1"/>
    <xf numFmtId="2" fontId="0" fillId="0" borderId="1" xfId="0" applyNumberFormat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C94"/>
  <sheetViews>
    <sheetView tabSelected="1" zoomScale="70" zoomScaleNormal="70" zoomScaleSheetLayoutView="55" zoomScalePageLayoutView="25" workbookViewId="0">
      <pane ySplit="2" topLeftCell="A3" activePane="bottomLeft" state="frozen"/>
      <selection pane="bottomLeft" activeCell="H38" sqref="H38"/>
    </sheetView>
  </sheetViews>
  <sheetFormatPr defaultRowHeight="15" outlineLevelRow="3" outlineLevelCol="1" x14ac:dyDescent="0.25"/>
  <cols>
    <col min="1" max="1" width="5.28515625" style="4" customWidth="1"/>
    <col min="2" max="2" width="12.7109375" style="4" customWidth="1"/>
    <col min="3" max="3" width="14" style="4" customWidth="1"/>
    <col min="4" max="4" width="16.7109375" style="16" customWidth="1"/>
    <col min="5" max="5" width="12" style="4" customWidth="1"/>
    <col min="6" max="6" width="14.7109375" style="4" customWidth="1"/>
    <col min="7" max="7" width="13.5703125" style="4" customWidth="1"/>
    <col min="8" max="8" width="20" style="19" customWidth="1"/>
    <col min="9" max="9" width="14.42578125" style="4" customWidth="1"/>
    <col min="10" max="10" width="12" style="16" customWidth="1"/>
    <col min="11" max="15" width="13" style="4" customWidth="1" outlineLevel="1"/>
    <col min="16" max="16" width="16.7109375" style="4" customWidth="1" outlineLevel="1"/>
    <col min="17" max="24" width="13" style="4" customWidth="1" outlineLevel="1"/>
    <col min="25" max="25" width="18.140625" style="9" customWidth="1"/>
    <col min="26" max="27" width="18.140625" style="4" customWidth="1"/>
    <col min="28" max="29" width="18.28515625" style="4" customWidth="1"/>
    <col min="30" max="30" width="18.140625" style="4" customWidth="1"/>
    <col min="31" max="16384" width="9.140625" style="4"/>
  </cols>
  <sheetData>
    <row r="1" spans="1:24" ht="23.25" customHeight="1" x14ac:dyDescent="0.25">
      <c r="A1" s="29"/>
      <c r="B1" s="31" t="s">
        <v>4</v>
      </c>
      <c r="C1" s="31" t="s">
        <v>0</v>
      </c>
      <c r="D1" s="30" t="s">
        <v>16</v>
      </c>
      <c r="E1" s="31" t="s">
        <v>8</v>
      </c>
      <c r="F1" s="31" t="s">
        <v>11</v>
      </c>
      <c r="G1" s="33" t="s">
        <v>10</v>
      </c>
      <c r="H1" s="32" t="s">
        <v>12</v>
      </c>
      <c r="I1" s="33" t="s">
        <v>24</v>
      </c>
      <c r="J1" s="30" t="s">
        <v>13</v>
      </c>
      <c r="K1" s="35" t="s">
        <v>17</v>
      </c>
      <c r="L1" s="36"/>
      <c r="M1" s="31" t="s">
        <v>18</v>
      </c>
      <c r="N1" s="31"/>
      <c r="O1" s="31" t="s">
        <v>19</v>
      </c>
      <c r="P1" s="31"/>
      <c r="Q1" s="31" t="s">
        <v>20</v>
      </c>
      <c r="R1" s="31"/>
      <c r="S1" s="31" t="s">
        <v>21</v>
      </c>
      <c r="T1" s="31"/>
      <c r="U1" s="31" t="s">
        <v>22</v>
      </c>
      <c r="V1" s="31"/>
      <c r="W1" s="31" t="s">
        <v>23</v>
      </c>
      <c r="X1" s="31"/>
    </row>
    <row r="2" spans="1:24" s="8" customFormat="1" ht="15" customHeight="1" x14ac:dyDescent="0.25">
      <c r="A2" s="29"/>
      <c r="B2" s="31"/>
      <c r="C2" s="31"/>
      <c r="D2" s="30"/>
      <c r="E2" s="31"/>
      <c r="F2" s="31"/>
      <c r="G2" s="34"/>
      <c r="H2" s="32"/>
      <c r="I2" s="34"/>
      <c r="J2" s="30"/>
      <c r="K2" s="7" t="s">
        <v>14</v>
      </c>
      <c r="L2" s="7" t="s">
        <v>15</v>
      </c>
      <c r="M2" s="7" t="s">
        <v>14</v>
      </c>
      <c r="N2" s="7" t="s">
        <v>15</v>
      </c>
      <c r="O2" s="7" t="s">
        <v>14</v>
      </c>
      <c r="P2" s="7" t="s">
        <v>15</v>
      </c>
      <c r="Q2" s="7" t="s">
        <v>14</v>
      </c>
      <c r="R2" s="7" t="s">
        <v>15</v>
      </c>
      <c r="S2" s="7" t="s">
        <v>14</v>
      </c>
      <c r="T2" s="7" t="s">
        <v>15</v>
      </c>
      <c r="U2" s="7" t="s">
        <v>14</v>
      </c>
      <c r="V2" s="7" t="s">
        <v>15</v>
      </c>
      <c r="W2" s="7" t="s">
        <v>14</v>
      </c>
      <c r="X2" s="7" t="s">
        <v>15</v>
      </c>
    </row>
    <row r="3" spans="1:24" ht="15" customHeight="1" outlineLevel="3" x14ac:dyDescent="0.25">
      <c r="A3" s="37">
        <v>2013</v>
      </c>
      <c r="B3" s="27" t="s">
        <v>5</v>
      </c>
      <c r="C3" s="10"/>
      <c r="D3" s="13">
        <f>IF(E3='Подставные данные'!$A$3,G3-I3,(L3+N3+P3+R3+T3+V3+X3)*F3*(-1)-I3)</f>
        <v>-5555000</v>
      </c>
      <c r="E3" s="11" t="s">
        <v>1</v>
      </c>
      <c r="F3" s="12">
        <v>5000</v>
      </c>
      <c r="G3" s="12"/>
      <c r="H3" s="13">
        <f>IF(E3='Подставные данные'!$A$3,(L3+N3+P3+R3+T3+V3+X3)*(-1)*F3-G3,0)</f>
        <v>0</v>
      </c>
      <c r="I3" s="12"/>
      <c r="J3" s="24">
        <f>(K3-L3+M3-N3+O3-P3+Q3-R3+S3-T3+U3-V3+W3-X3)*(-1)</f>
        <v>0</v>
      </c>
      <c r="K3" s="26">
        <v>1111</v>
      </c>
      <c r="L3" s="26">
        <v>1111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5" customHeight="1" outlineLevel="3" x14ac:dyDescent="0.25">
      <c r="A4" s="38"/>
      <c r="B4" s="28"/>
      <c r="C4" s="10"/>
      <c r="D4" s="13">
        <f>IF(E4='Подставные данные'!$A$3,G4-I4,(L4+N4+P4+R4+T4+V4+X4)*F4*(-1)-I4)</f>
        <v>5000000</v>
      </c>
      <c r="E4" s="11" t="s">
        <v>2</v>
      </c>
      <c r="F4" s="12">
        <v>6000</v>
      </c>
      <c r="G4" s="12">
        <v>5000000</v>
      </c>
      <c r="H4" s="13">
        <f>IF(E4='Подставные данные'!$A$3,(L4+N4+P4+R4+T4+V4+X4)*(-1)*F4-G4,0)</f>
        <v>700000</v>
      </c>
      <c r="I4" s="12"/>
      <c r="J4" s="24">
        <f>(K4-L4+M4-N4+O4-P4+Q4-R4+S4-T4+U4-V4+W4-X4)*(-1)</f>
        <v>50</v>
      </c>
      <c r="K4" s="26">
        <v>-1000</v>
      </c>
      <c r="L4" s="26">
        <v>-950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5" customHeight="1" outlineLevel="3" x14ac:dyDescent="0.25">
      <c r="A5" s="38"/>
      <c r="B5" s="28"/>
      <c r="C5" s="10"/>
      <c r="D5" s="13">
        <f>IF(E5='Подставные данные'!$A$3,G5-I5,(L5+N5+P5+R5+T5+V5+X5)*F5*(-1)-I5)</f>
        <v>0</v>
      </c>
      <c r="E5" s="11"/>
      <c r="F5" s="12"/>
      <c r="G5" s="12"/>
      <c r="H5" s="13">
        <f>IF(E5='Подставные данные'!$A$3,(L5+N5+P5+R5+T5+V5+X5)*(-1)*F5-G5,0)</f>
        <v>0</v>
      </c>
      <c r="I5" s="12"/>
      <c r="J5" s="24">
        <f>(K5-L5+M5-N5+O5-P5+Q5-R5+S5-T5+U5-V5+W5-X5)*(-1)</f>
        <v>0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5" customHeight="1" outlineLevel="3" x14ac:dyDescent="0.25">
      <c r="A6" s="38"/>
      <c r="B6" s="28"/>
      <c r="C6" s="10"/>
      <c r="D6" s="13">
        <f>IF(E6='Подставные данные'!$A$3,G6-I6,(L6+N6+P6+R6+T6+V6+X6)*F6*(-1)-I6)</f>
        <v>0</v>
      </c>
      <c r="E6" s="11"/>
      <c r="F6" s="12"/>
      <c r="G6" s="12"/>
      <c r="H6" s="13">
        <f>IF(E6='Подставные данные'!$A$3,(L6+N6+P6+R6+T6+V6+X6)*(-1)*F6-G6,0)</f>
        <v>0</v>
      </c>
      <c r="I6" s="12"/>
      <c r="J6" s="24">
        <f>(K6-L6+M6-N6+O6-P6+Q6-R6+S6-T6+U6-V6+W6-X6)*(-1)</f>
        <v>0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5" customHeight="1" outlineLevel="3" x14ac:dyDescent="0.25">
      <c r="A7" s="38"/>
      <c r="B7" s="28"/>
      <c r="C7" s="10"/>
      <c r="D7" s="13">
        <f>IF(E7='Подставные данные'!$A$3,G7-I7,(L7+N7+P7+R7+T7+V7+X7)*F7*(-1)-I7)</f>
        <v>0</v>
      </c>
      <c r="E7" s="11"/>
      <c r="F7" s="12"/>
      <c r="G7" s="12"/>
      <c r="H7" s="13">
        <f>IF(E7='Подставные данные'!$A$3,(L7+N7+P7+R7+T7+V7+X7)*(-1)*F7-G7,0)</f>
        <v>0</v>
      </c>
      <c r="I7" s="12"/>
      <c r="J7" s="24">
        <f>(K7-L7+M7-N7+O7-P7+Q7-R7+S7-T7+U7-V7+W7-X7)*(-1)</f>
        <v>0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5" customHeight="1" outlineLevel="3" x14ac:dyDescent="0.25">
      <c r="A8" s="38"/>
      <c r="B8" s="28"/>
      <c r="C8" s="10"/>
      <c r="D8" s="13">
        <f>IF(E8='Подставные данные'!$A$3,G8-I8,(L8+N8+P8+R8+T8+V8+X8)*F8*(-1)-I8)</f>
        <v>0</v>
      </c>
      <c r="E8" s="11"/>
      <c r="F8" s="12"/>
      <c r="G8" s="12"/>
      <c r="H8" s="13">
        <f>IF(E8='Подставные данные'!$A$3,(L8+N8+P8+R8+T8+V8+X8)*(-1)*F8-G8,0)</f>
        <v>0</v>
      </c>
      <c r="I8" s="12"/>
      <c r="J8" s="24">
        <f>(K8-L8+M8-N8+O8-P8+Q8-R8+S8-T8+U8-V8+W8-X8)*(-1)</f>
        <v>0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5" customHeight="1" outlineLevel="3" x14ac:dyDescent="0.25">
      <c r="A9" s="38"/>
      <c r="B9" s="28"/>
      <c r="C9" s="10"/>
      <c r="D9" s="13">
        <f>IF(E9='Подставные данные'!$A$3,G9-I9,(L9+N9+P9+R9+T9+V9+X9)*F9*(-1)-I9)</f>
        <v>0</v>
      </c>
      <c r="E9" s="11"/>
      <c r="F9" s="12"/>
      <c r="G9" s="12"/>
      <c r="H9" s="13">
        <f>IF(E9='Подставные данные'!$A$3,(L9+N9+P9+R9+T9+V9+X9)*(-1)*F9-G9,0)</f>
        <v>0</v>
      </c>
      <c r="I9" s="12"/>
      <c r="J9" s="24">
        <f>(K9-L9+M9-N9+O9-P9+Q9-R9+S9-T9+U9-V9+W9-X9)*(-1)</f>
        <v>0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5" customHeight="1" outlineLevel="3" x14ac:dyDescent="0.25">
      <c r="A10" s="38"/>
      <c r="B10" s="28"/>
      <c r="C10" s="10"/>
      <c r="D10" s="13">
        <f>IF(E10='Подставные данные'!$A$3,G10-I10,(L10+N10+P10+R10+T10+V10+X10)*F10*(-1)-I10)</f>
        <v>0</v>
      </c>
      <c r="E10" s="11"/>
      <c r="F10" s="12"/>
      <c r="G10" s="12"/>
      <c r="H10" s="13">
        <f>IF(E10='Подставные данные'!$A$3,(L10+N10+P10+R10+T10+V10+X10)*(-1)*F10-G10,0)</f>
        <v>0</v>
      </c>
      <c r="I10" s="12"/>
      <c r="J10" s="24">
        <f>(K10-L10+M10-N10+O10-P10+Q10-R10+S10-T10+U10-V10+W10-X10)*(-1)</f>
        <v>0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5" customHeight="1" outlineLevel="2" x14ac:dyDescent="0.25">
      <c r="A11" s="38"/>
      <c r="B11" s="28"/>
      <c r="C11" s="15" t="s">
        <v>7</v>
      </c>
      <c r="D11" s="14">
        <f>SUM(D3:D10)</f>
        <v>-555000</v>
      </c>
      <c r="E11" s="22"/>
      <c r="F11" s="23"/>
      <c r="G11" s="18">
        <f>SUM(G3:G10)</f>
        <v>5000000</v>
      </c>
      <c r="H11" s="18">
        <f>SUM(H3:H10)</f>
        <v>700000</v>
      </c>
      <c r="I11" s="21">
        <f>SUM(I3:I10)</f>
        <v>0</v>
      </c>
      <c r="J11" s="25">
        <f>SUM(J3:J10)</f>
        <v>50</v>
      </c>
      <c r="K11" s="21">
        <f>SUM(K3:K10)</f>
        <v>111</v>
      </c>
      <c r="L11" s="21"/>
      <c r="M11" s="21">
        <f>SUM(M3:M10)</f>
        <v>0</v>
      </c>
      <c r="N11" s="21"/>
      <c r="O11" s="21">
        <f>SUM(O3:O10)</f>
        <v>0</v>
      </c>
      <c r="P11" s="21"/>
      <c r="Q11" s="21">
        <f>SUM(Q3:Q10)</f>
        <v>0</v>
      </c>
      <c r="R11" s="21"/>
      <c r="S11" s="21">
        <f>SUM(S3:S10)</f>
        <v>0</v>
      </c>
      <c r="T11" s="21"/>
      <c r="U11" s="21">
        <f>SUM(U3:U10)</f>
        <v>0</v>
      </c>
      <c r="V11" s="21"/>
      <c r="W11" s="21">
        <f>SUM(W3:W10)</f>
        <v>0</v>
      </c>
      <c r="X11" s="21"/>
    </row>
    <row r="12" spans="1:24" ht="15" customHeight="1" outlineLevel="3" x14ac:dyDescent="0.25">
      <c r="A12" s="38"/>
      <c r="B12" s="40" t="s">
        <v>6</v>
      </c>
      <c r="C12" s="10"/>
      <c r="D12" s="13">
        <f>IF(E12='Подставные данные'!$A$3,G12-I12,(L12+N12+P12+R12+T12+V12+X12)*F12*(-1)-I12)</f>
        <v>0</v>
      </c>
      <c r="E12" s="11"/>
      <c r="F12" s="12"/>
      <c r="G12" s="12"/>
      <c r="H12" s="13">
        <f>IF(E12='Подставные данные'!$A$3,(L12+N12+P12+R12+T12+V12+X12)*(-1)*F12-G12,0)</f>
        <v>0</v>
      </c>
      <c r="I12" s="12"/>
      <c r="J12" s="24">
        <f>(K12-L12+M12-N12+O12-P12+Q12-R12+S12-T12+U12-V12+W12-X12)*(-1)</f>
        <v>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5" customHeight="1" outlineLevel="3" x14ac:dyDescent="0.25">
      <c r="A13" s="38"/>
      <c r="B13" s="40"/>
      <c r="C13" s="10"/>
      <c r="D13" s="13">
        <f>IF(E13='Подставные данные'!$A$3,G13-I13,(L13+N13+P13+R13+T13+V13+X13)*F13*(-1)-I13)</f>
        <v>0</v>
      </c>
      <c r="E13" s="11"/>
      <c r="F13" s="12"/>
      <c r="G13" s="12"/>
      <c r="H13" s="13">
        <f>IF(E13='Подставные данные'!$A$3,(L13+N13+P13+R13+T13+V13+X13)*(-1)*F13-G13,0)</f>
        <v>0</v>
      </c>
      <c r="I13" s="12"/>
      <c r="J13" s="24">
        <f>(K13-L13+M13-N13+O13-P13+Q13-R13+S13-T13+U13-V13+W13-X13)*(-1)</f>
        <v>0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15" customHeight="1" outlineLevel="3" x14ac:dyDescent="0.25">
      <c r="A14" s="38"/>
      <c r="B14" s="40"/>
      <c r="C14" s="10"/>
      <c r="D14" s="13">
        <f>IF(E14='Подставные данные'!$A$3,G14-I14,(L14+N14+P14+R14+T14+V14+X14)*F14*(-1)-I14)</f>
        <v>0</v>
      </c>
      <c r="E14" s="11"/>
      <c r="F14" s="12"/>
      <c r="G14" s="12"/>
      <c r="H14" s="13">
        <f>IF(E14='Подставные данные'!$A$3,(L14+N14+P14+R14+T14+V14+X14)*(-1)*F14-G14,0)</f>
        <v>0</v>
      </c>
      <c r="I14" s="12"/>
      <c r="J14" s="24">
        <f>(K14-L14+M14-N14+O14-P14+Q14-R14+S14-T14+U14-V14+W14-X14)*(-1)</f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5" customHeight="1" outlineLevel="3" x14ac:dyDescent="0.25">
      <c r="A15" s="38"/>
      <c r="B15" s="40"/>
      <c r="C15" s="10"/>
      <c r="D15" s="13">
        <f>IF(E15='Подставные данные'!$A$3,G15-I15,(L15+N15+P15+R15+T15+V15+X15)*F15*(-1)-I15)</f>
        <v>0</v>
      </c>
      <c r="E15" s="11"/>
      <c r="F15" s="12"/>
      <c r="G15" s="12"/>
      <c r="H15" s="13">
        <f>IF(E15='Подставные данные'!$A$3,(L15+N15+P15+R15+T15+V15+X15)*(-1)*F15-G15,0)</f>
        <v>0</v>
      </c>
      <c r="I15" s="12"/>
      <c r="J15" s="24">
        <f>(K15-L15+M15-N15+O15-P15+Q15-R15+S15-T15+U15-V15+W15-X15)*(-1)</f>
        <v>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15" customHeight="1" outlineLevel="3" x14ac:dyDescent="0.25">
      <c r="A16" s="38"/>
      <c r="B16" s="40"/>
      <c r="C16" s="10"/>
      <c r="D16" s="13">
        <f>IF(E16='Подставные данные'!$A$3,G16-I16,(L16+N16+P16+R16+T16+V16+X16)*F16*(-1)-I16)</f>
        <v>0</v>
      </c>
      <c r="E16" s="11"/>
      <c r="F16" s="12"/>
      <c r="G16" s="12"/>
      <c r="H16" s="13">
        <f>IF(E16='Подставные данные'!$A$3,(L16+N16+P16+R16+T16+V16+X16)*(-1)*F16-G16,0)</f>
        <v>0</v>
      </c>
      <c r="I16" s="12"/>
      <c r="J16" s="24">
        <f>(K16-L16+M16-N16+O16-P16+Q16-R16+S16-T16+U16-V16+W16-X16)*(-1)</f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9" ht="15" customHeight="1" outlineLevel="3" x14ac:dyDescent="0.25">
      <c r="A17" s="38"/>
      <c r="B17" s="40"/>
      <c r="C17" s="10"/>
      <c r="D17" s="13">
        <f>IF(E17='Подставные данные'!$A$3,G17-I17,(L17+N17+P17+R17+T17+V17+X17)*F17*(-1)-I17)</f>
        <v>0</v>
      </c>
      <c r="E17" s="11"/>
      <c r="F17" s="12"/>
      <c r="G17" s="12"/>
      <c r="H17" s="13">
        <f>IF(E17='Подставные данные'!$A$3,(L17+N17+P17+R17+T17+V17+X17)*(-1)*F17-G17,0)</f>
        <v>0</v>
      </c>
      <c r="I17" s="12"/>
      <c r="J17" s="24">
        <f>(K17-L17+M17-N17+O17-P17+Q17-R17+S17-T17+U17-V17+W17-X17)*(-1)</f>
        <v>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9" ht="15" customHeight="1" outlineLevel="3" x14ac:dyDescent="0.25">
      <c r="A18" s="38"/>
      <c r="B18" s="40"/>
      <c r="C18" s="10"/>
      <c r="D18" s="13">
        <f>IF(E18='Подставные данные'!$A$3,G18-I18,(L18+N18+P18+R18+T18+V18+X18)*F18*(-1)-I18)</f>
        <v>0</v>
      </c>
      <c r="E18" s="11"/>
      <c r="F18" s="12"/>
      <c r="G18" s="12"/>
      <c r="H18" s="13">
        <f>IF(E18='Подставные данные'!$A$3,(L18+N18+P18+R18+T18+V18+X18)*(-1)*F18-G18,0)</f>
        <v>0</v>
      </c>
      <c r="I18" s="12"/>
      <c r="J18" s="24">
        <f>(K18-L18+M18-N18+O18-P18+Q18-R18+S18-T18+U18-V18+W18-X18)*(-1)</f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9" ht="15" customHeight="1" outlineLevel="3" x14ac:dyDescent="0.25">
      <c r="A19" s="38"/>
      <c r="B19" s="40"/>
      <c r="C19" s="10"/>
      <c r="D19" s="13">
        <f>IF(E19='Подставные данные'!$A$3,G19-I19,(L19+N19+P19+R19+T19+V19+X19)*F19*(-1)-I19)</f>
        <v>0</v>
      </c>
      <c r="E19" s="11"/>
      <c r="F19" s="12"/>
      <c r="G19" s="12"/>
      <c r="H19" s="13">
        <f>IF(E19='Подставные данные'!$A$3,(L19+N19+P19+R19+T19+V19+X19)*(-1)*F19-G19,0)</f>
        <v>0</v>
      </c>
      <c r="I19" s="12"/>
      <c r="J19" s="24">
        <f>(K19-L19+M19-N19+O19-P19+Q19-R19+S19-T19+U19-V19+W19-X19)*(-1)</f>
        <v>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9" ht="15" customHeight="1" outlineLevel="2" x14ac:dyDescent="0.25">
      <c r="A20" s="39"/>
      <c r="B20" s="40"/>
      <c r="C20" s="15" t="s">
        <v>7</v>
      </c>
      <c r="D20" s="14">
        <f>SUM(D12:D19)</f>
        <v>0</v>
      </c>
      <c r="E20" s="22"/>
      <c r="F20" s="23"/>
      <c r="G20" s="18">
        <f>SUM(G12:G19)</f>
        <v>0</v>
      </c>
      <c r="H20" s="18">
        <f>SUM(H12:H19)</f>
        <v>0</v>
      </c>
      <c r="I20" s="21">
        <f>SUM(I12:I19)</f>
        <v>0</v>
      </c>
      <c r="J20" s="25">
        <f>SUM(J12:J19)</f>
        <v>0</v>
      </c>
      <c r="K20" s="21">
        <f>SUM(K12:K19)</f>
        <v>0</v>
      </c>
      <c r="L20" s="21"/>
      <c r="M20" s="21">
        <f>SUM(M12:M19)</f>
        <v>0</v>
      </c>
      <c r="N20" s="21"/>
      <c r="O20" s="21">
        <f>SUM(O12:O19)</f>
        <v>0</v>
      </c>
      <c r="P20" s="21"/>
      <c r="Q20" s="21">
        <f>SUM(Q12:Q19)</f>
        <v>0</v>
      </c>
      <c r="R20" s="21"/>
      <c r="S20" s="21">
        <f>SUM(S12:S19)</f>
        <v>0</v>
      </c>
      <c r="T20" s="21"/>
      <c r="U20" s="21">
        <f>SUM(U12:U19)</f>
        <v>0</v>
      </c>
      <c r="V20" s="21"/>
      <c r="W20" s="21">
        <f>SUM(W12:W19)</f>
        <v>0</v>
      </c>
      <c r="X20" s="21"/>
    </row>
    <row r="21" spans="1:29" x14ac:dyDescent="0.25">
      <c r="A21" s="6"/>
      <c r="B21" s="6"/>
      <c r="C21" s="6"/>
      <c r="D21" s="17"/>
      <c r="E21" s="6"/>
      <c r="F21" s="6"/>
      <c r="G21" s="6"/>
      <c r="H21" s="17"/>
      <c r="I21" s="6"/>
      <c r="J21" s="17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Z21" s="6"/>
      <c r="AA21" s="6"/>
      <c r="AB21" s="6"/>
      <c r="AC21" s="6"/>
    </row>
    <row r="22" spans="1:29" x14ac:dyDescent="0.25">
      <c r="B22" s="6"/>
    </row>
    <row r="23" spans="1:29" x14ac:dyDescent="0.25">
      <c r="B23" s="6"/>
    </row>
    <row r="24" spans="1:29" x14ac:dyDescent="0.25">
      <c r="B24" s="6"/>
    </row>
    <row r="25" spans="1:29" x14ac:dyDescent="0.25">
      <c r="B25" s="6"/>
    </row>
    <row r="26" spans="1:29" x14ac:dyDescent="0.25">
      <c r="B26" s="6"/>
    </row>
    <row r="36" spans="2:27" x14ac:dyDescent="0.25">
      <c r="B36" s="6"/>
      <c r="C36" s="6"/>
      <c r="D36" s="17"/>
      <c r="E36" s="6"/>
      <c r="F36" s="6"/>
      <c r="G36" s="6"/>
      <c r="H36" s="17"/>
      <c r="I36" s="6"/>
      <c r="J36" s="17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2:27" x14ac:dyDescent="0.25">
      <c r="B37" s="6"/>
      <c r="C37" s="6"/>
      <c r="D37" s="17"/>
      <c r="E37" s="6"/>
      <c r="F37" s="6"/>
      <c r="G37" s="6"/>
      <c r="H37" s="17"/>
      <c r="I37" s="6"/>
      <c r="J37" s="17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2:27" x14ac:dyDescent="0.25">
      <c r="B38" s="6"/>
      <c r="C38" s="6"/>
      <c r="D38" s="17"/>
      <c r="E38" s="6"/>
      <c r="F38" s="6"/>
      <c r="G38" s="6"/>
      <c r="H38" s="17"/>
      <c r="I38" s="6"/>
      <c r="J38" s="17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2:27" x14ac:dyDescent="0.25">
      <c r="B39" s="6"/>
      <c r="C39" s="6"/>
      <c r="D39" s="17"/>
      <c r="E39" s="6"/>
      <c r="F39" s="6"/>
      <c r="G39" s="6"/>
      <c r="H39" s="17"/>
      <c r="I39" s="6"/>
      <c r="J39" s="17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2:27" x14ac:dyDescent="0.25">
      <c r="B40" s="6"/>
      <c r="C40" s="6"/>
      <c r="D40" s="17"/>
      <c r="E40" s="6"/>
      <c r="F40" s="6"/>
      <c r="G40" s="6"/>
      <c r="H40" s="17"/>
      <c r="I40" s="6"/>
      <c r="J40" s="17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2:27" x14ac:dyDescent="0.25">
      <c r="B41" s="6"/>
      <c r="C41" s="6"/>
      <c r="D41" s="17"/>
      <c r="E41" s="6"/>
      <c r="F41" s="6"/>
      <c r="G41" s="6"/>
      <c r="H41" s="17"/>
      <c r="I41" s="6"/>
      <c r="J41" s="17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2:27" x14ac:dyDescent="0.25">
      <c r="B42" s="6"/>
      <c r="C42" s="6"/>
      <c r="D42" s="17"/>
      <c r="E42" s="6"/>
      <c r="F42" s="6"/>
      <c r="G42" s="6"/>
      <c r="H42" s="17"/>
      <c r="I42" s="6"/>
      <c r="J42" s="1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2:27" x14ac:dyDescent="0.25">
      <c r="B43" s="6"/>
      <c r="C43" s="6"/>
      <c r="D43" s="17"/>
      <c r="E43" s="6"/>
      <c r="F43" s="6"/>
      <c r="G43" s="6"/>
      <c r="H43" s="17"/>
      <c r="I43" s="6"/>
      <c r="J43" s="17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2:27" x14ac:dyDescent="0.25">
      <c r="B44" s="6"/>
      <c r="C44" s="6"/>
      <c r="D44" s="17"/>
      <c r="E44" s="6"/>
      <c r="F44" s="6"/>
      <c r="G44" s="6"/>
      <c r="H44" s="17"/>
      <c r="I44" s="6"/>
      <c r="J44" s="17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2:27" x14ac:dyDescent="0.25">
      <c r="B45" s="6"/>
      <c r="C45" s="6"/>
      <c r="D45" s="17"/>
      <c r="E45" s="6"/>
      <c r="F45" s="6"/>
      <c r="G45" s="6"/>
      <c r="H45" s="17"/>
      <c r="I45" s="6"/>
      <c r="J45" s="1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2:27" x14ac:dyDescent="0.25">
      <c r="B46" s="6"/>
      <c r="C46" s="6"/>
      <c r="D46" s="17"/>
      <c r="E46" s="6"/>
      <c r="F46" s="6"/>
      <c r="G46" s="6"/>
      <c r="H46" s="17"/>
      <c r="I46" s="6"/>
      <c r="J46" s="17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2:27" x14ac:dyDescent="0.25">
      <c r="B47" s="6"/>
      <c r="C47" s="6"/>
      <c r="D47" s="17"/>
      <c r="E47" s="6"/>
      <c r="F47" s="6"/>
      <c r="G47" s="6"/>
      <c r="H47" s="17"/>
      <c r="I47" s="6"/>
      <c r="J47" s="17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2:27" x14ac:dyDescent="0.25">
      <c r="B48" s="6"/>
      <c r="C48" s="6"/>
      <c r="D48" s="17"/>
      <c r="E48" s="6"/>
      <c r="F48" s="6"/>
      <c r="G48" s="6"/>
      <c r="H48" s="17"/>
      <c r="I48" s="6"/>
      <c r="J48" s="17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2:27" x14ac:dyDescent="0.25">
      <c r="B49" s="6"/>
      <c r="C49" s="6"/>
      <c r="D49" s="17"/>
      <c r="E49" s="6"/>
      <c r="F49" s="6"/>
      <c r="G49" s="6"/>
      <c r="H49" s="17"/>
      <c r="I49" s="6"/>
      <c r="J49" s="1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2:27" x14ac:dyDescent="0.25">
      <c r="B50" s="6"/>
      <c r="C50" s="6"/>
      <c r="D50" s="17"/>
      <c r="E50" s="6"/>
      <c r="F50" s="6"/>
      <c r="G50" s="6"/>
      <c r="H50" s="17"/>
      <c r="I50" s="6"/>
      <c r="J50" s="17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2:27" x14ac:dyDescent="0.25">
      <c r="B51" s="6"/>
      <c r="C51" s="6"/>
      <c r="D51" s="17"/>
      <c r="E51" s="6"/>
      <c r="F51" s="6"/>
      <c r="G51" s="6"/>
      <c r="H51" s="17"/>
      <c r="I51" s="6"/>
      <c r="J51" s="17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2:27" x14ac:dyDescent="0.25">
      <c r="B52" s="6"/>
      <c r="C52" s="6"/>
      <c r="D52" s="17"/>
      <c r="E52" s="6"/>
      <c r="F52" s="6"/>
      <c r="G52" s="6"/>
      <c r="H52" s="17"/>
      <c r="I52" s="6"/>
      <c r="J52" s="17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62" spans="2:27" x14ac:dyDescent="0.25">
      <c r="B62" s="6"/>
      <c r="C62" s="6"/>
      <c r="D62" s="17"/>
      <c r="E62" s="6"/>
      <c r="F62" s="6"/>
      <c r="G62" s="6"/>
      <c r="H62" s="17"/>
      <c r="I62" s="6"/>
      <c r="J62" s="17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2:27" x14ac:dyDescent="0.25">
      <c r="B63" s="6"/>
      <c r="C63" s="6"/>
      <c r="D63" s="17"/>
      <c r="E63" s="6"/>
      <c r="F63" s="6"/>
      <c r="G63" s="6"/>
      <c r="H63" s="17"/>
      <c r="I63" s="6"/>
      <c r="J63" s="17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2:27" x14ac:dyDescent="0.25">
      <c r="B64" s="6"/>
      <c r="C64" s="6"/>
      <c r="D64" s="17"/>
      <c r="E64" s="6"/>
      <c r="F64" s="6"/>
      <c r="G64" s="6"/>
      <c r="H64" s="17"/>
      <c r="I64" s="6"/>
      <c r="J64" s="17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2:29" x14ac:dyDescent="0.25">
      <c r="B65" s="6"/>
      <c r="C65" s="6"/>
      <c r="D65" s="17"/>
      <c r="E65" s="6"/>
      <c r="F65" s="6"/>
      <c r="G65" s="6"/>
      <c r="H65" s="17"/>
      <c r="I65" s="6"/>
      <c r="J65" s="17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2:29" x14ac:dyDescent="0.25">
      <c r="B66" s="6"/>
      <c r="C66" s="6"/>
      <c r="D66" s="17"/>
      <c r="E66" s="6"/>
      <c r="F66" s="6"/>
      <c r="G66" s="6"/>
      <c r="H66" s="17"/>
      <c r="I66" s="6"/>
      <c r="J66" s="17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2:29" x14ac:dyDescent="0.25">
      <c r="B67" s="6"/>
      <c r="C67" s="6"/>
      <c r="D67" s="17"/>
      <c r="E67" s="6"/>
      <c r="F67" s="6"/>
      <c r="G67" s="6"/>
      <c r="H67" s="17"/>
      <c r="I67" s="6"/>
      <c r="J67" s="17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2:29" x14ac:dyDescent="0.25">
      <c r="B68" s="6"/>
      <c r="C68" s="6"/>
      <c r="D68" s="17"/>
      <c r="E68" s="6"/>
      <c r="F68" s="6"/>
      <c r="G68" s="6"/>
      <c r="H68" s="17"/>
      <c r="I68" s="6"/>
      <c r="J68" s="17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2:29" x14ac:dyDescent="0.25">
      <c r="B69" s="6"/>
      <c r="C69" s="6"/>
      <c r="D69" s="17"/>
      <c r="E69" s="6"/>
      <c r="F69" s="6"/>
      <c r="G69" s="6"/>
      <c r="H69" s="17"/>
      <c r="I69" s="6"/>
      <c r="J69" s="17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2:29" x14ac:dyDescent="0.25">
      <c r="B70" s="6"/>
      <c r="C70" s="6"/>
      <c r="D70" s="17"/>
      <c r="E70" s="6"/>
      <c r="F70" s="6"/>
      <c r="G70" s="6"/>
      <c r="H70" s="17"/>
      <c r="I70" s="6"/>
      <c r="J70" s="17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2:29" x14ac:dyDescent="0.25">
      <c r="B71" s="6"/>
      <c r="C71" s="6"/>
      <c r="D71" s="17"/>
      <c r="E71" s="6"/>
      <c r="F71" s="6"/>
      <c r="G71" s="6"/>
      <c r="H71" s="17"/>
      <c r="I71" s="6"/>
      <c r="J71" s="17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2:29" x14ac:dyDescent="0.25">
      <c r="B72" s="6"/>
      <c r="C72" s="6"/>
      <c r="D72" s="17"/>
      <c r="E72" s="6"/>
      <c r="F72" s="6"/>
      <c r="G72" s="6"/>
      <c r="H72" s="17"/>
      <c r="I72" s="6"/>
      <c r="J72" s="17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2:29" x14ac:dyDescent="0.25">
      <c r="B73" s="6"/>
      <c r="C73" s="6"/>
      <c r="D73" s="17"/>
      <c r="E73" s="6"/>
      <c r="F73" s="6"/>
      <c r="G73" s="6"/>
      <c r="H73" s="17"/>
      <c r="I73" s="6"/>
      <c r="J73" s="17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2:29" x14ac:dyDescent="0.25">
      <c r="B74" s="6"/>
      <c r="C74" s="6"/>
      <c r="D74" s="17"/>
      <c r="E74" s="6"/>
      <c r="F74" s="6"/>
      <c r="G74" s="6"/>
      <c r="H74" s="17"/>
      <c r="I74" s="6"/>
      <c r="J74" s="17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2:29" ht="23.25" customHeight="1" x14ac:dyDescent="0.25">
      <c r="B75" s="6"/>
      <c r="C75" s="6"/>
      <c r="D75" s="17"/>
      <c r="E75" s="6"/>
      <c r="F75" s="6"/>
      <c r="G75" s="6"/>
      <c r="H75" s="17"/>
      <c r="I75" s="6"/>
      <c r="J75" s="17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2"/>
    </row>
    <row r="76" spans="2:29" x14ac:dyDescent="0.25">
      <c r="B76" s="6"/>
      <c r="C76" s="6"/>
      <c r="D76" s="17"/>
      <c r="E76" s="6"/>
      <c r="F76" s="6"/>
      <c r="G76" s="6"/>
      <c r="H76" s="17"/>
      <c r="I76" s="6"/>
      <c r="J76" s="17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3"/>
    </row>
    <row r="77" spans="2:29" x14ac:dyDescent="0.25">
      <c r="B77" s="6"/>
      <c r="C77" s="6"/>
      <c r="D77" s="17"/>
      <c r="E77" s="6"/>
      <c r="F77" s="6"/>
      <c r="G77" s="6"/>
      <c r="H77" s="17"/>
      <c r="I77" s="6"/>
      <c r="J77" s="17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3"/>
    </row>
    <row r="78" spans="2:29" x14ac:dyDescent="0.25">
      <c r="B78" s="6"/>
      <c r="C78" s="6"/>
      <c r="D78" s="17"/>
      <c r="E78" s="6"/>
      <c r="F78" s="6"/>
      <c r="G78" s="6"/>
      <c r="H78" s="17"/>
      <c r="I78" s="6"/>
      <c r="J78" s="17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3"/>
    </row>
    <row r="79" spans="2:29" x14ac:dyDescent="0.25">
      <c r="B79" s="6"/>
      <c r="C79" s="6"/>
      <c r="D79" s="17"/>
      <c r="E79" s="6"/>
      <c r="F79" s="6"/>
      <c r="G79" s="6"/>
      <c r="H79" s="17"/>
      <c r="I79" s="6"/>
      <c r="J79" s="17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3"/>
    </row>
    <row r="80" spans="2:29" x14ac:dyDescent="0.25">
      <c r="B80" s="6"/>
      <c r="C80" s="6"/>
      <c r="D80" s="17"/>
      <c r="E80" s="6"/>
      <c r="F80" s="6"/>
      <c r="G80" s="6"/>
      <c r="H80" s="17"/>
      <c r="I80" s="6"/>
      <c r="J80" s="17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3"/>
    </row>
    <row r="81" spans="8:29" x14ac:dyDescent="0.25">
      <c r="H81" s="20"/>
      <c r="K81" s="6"/>
      <c r="L81" s="6"/>
      <c r="O81" s="6"/>
      <c r="P81" s="6"/>
      <c r="Q81" s="6"/>
      <c r="R81" s="6"/>
      <c r="S81" s="6"/>
      <c r="T81" s="6"/>
      <c r="U81" s="6"/>
      <c r="V81" s="6"/>
      <c r="W81" s="6"/>
      <c r="X81" s="6"/>
      <c r="Z81" s="6"/>
      <c r="AA81" s="6"/>
      <c r="AB81" s="6"/>
      <c r="AC81" s="3"/>
    </row>
    <row r="82" spans="8:29" x14ac:dyDescent="0.25">
      <c r="H82" s="20"/>
      <c r="K82" s="6"/>
      <c r="L82" s="6"/>
      <c r="O82" s="6"/>
      <c r="P82" s="6"/>
      <c r="Q82" s="6"/>
      <c r="R82" s="6"/>
      <c r="S82" s="6"/>
      <c r="T82" s="6"/>
      <c r="U82" s="6"/>
      <c r="V82" s="6"/>
      <c r="W82" s="6"/>
      <c r="X82" s="6"/>
      <c r="Z82" s="6"/>
      <c r="AA82" s="6"/>
      <c r="AB82" s="6"/>
      <c r="AC82" s="3"/>
    </row>
    <row r="83" spans="8:29" x14ac:dyDescent="0.25">
      <c r="H83" s="20"/>
      <c r="K83" s="6"/>
      <c r="L83" s="6"/>
      <c r="O83" s="6"/>
      <c r="P83" s="6"/>
      <c r="Q83" s="6"/>
      <c r="R83" s="6"/>
      <c r="S83" s="6"/>
      <c r="T83" s="6"/>
      <c r="U83" s="6"/>
      <c r="V83" s="6"/>
      <c r="W83" s="6"/>
      <c r="X83" s="6"/>
      <c r="Z83" s="6"/>
      <c r="AA83" s="6"/>
      <c r="AB83" s="6"/>
      <c r="AC83" s="3"/>
    </row>
    <row r="84" spans="8:29" x14ac:dyDescent="0.25">
      <c r="H84" s="20"/>
      <c r="K84" s="6"/>
      <c r="L84" s="6"/>
      <c r="O84" s="6"/>
      <c r="P84" s="6"/>
      <c r="Q84" s="6"/>
      <c r="R84" s="6"/>
      <c r="S84" s="6"/>
      <c r="T84" s="6"/>
      <c r="U84" s="6"/>
      <c r="V84" s="6"/>
      <c r="W84" s="6"/>
      <c r="X84" s="6"/>
      <c r="Z84" s="6"/>
      <c r="AA84" s="6"/>
      <c r="AB84" s="6"/>
      <c r="AC84" s="3"/>
    </row>
    <row r="85" spans="8:29" x14ac:dyDescent="0.25">
      <c r="H85" s="20"/>
      <c r="K85" s="6"/>
      <c r="L85" s="6"/>
      <c r="O85" s="6"/>
      <c r="P85" s="6"/>
      <c r="Q85" s="6"/>
      <c r="R85" s="6"/>
      <c r="S85" s="6"/>
      <c r="T85" s="6"/>
      <c r="U85" s="6"/>
      <c r="V85" s="6"/>
      <c r="W85" s="6"/>
      <c r="X85" s="6"/>
      <c r="Z85" s="6"/>
      <c r="AA85" s="6"/>
      <c r="AB85" s="6"/>
      <c r="AC85" s="3"/>
    </row>
    <row r="86" spans="8:29" x14ac:dyDescent="0.25">
      <c r="H86" s="20"/>
      <c r="K86" s="6"/>
      <c r="L86" s="6"/>
      <c r="O86" s="6"/>
      <c r="P86" s="6"/>
      <c r="Q86" s="6"/>
      <c r="R86" s="6"/>
      <c r="S86" s="6"/>
      <c r="T86" s="6"/>
      <c r="U86" s="6"/>
      <c r="V86" s="6"/>
      <c r="W86" s="6"/>
      <c r="X86" s="6"/>
      <c r="Z86" s="6"/>
      <c r="AA86" s="6"/>
      <c r="AB86" s="6"/>
      <c r="AC86" s="3"/>
    </row>
    <row r="87" spans="8:29" x14ac:dyDescent="0.25">
      <c r="H87" s="20"/>
      <c r="K87" s="6"/>
      <c r="L87" s="6"/>
      <c r="O87" s="6"/>
      <c r="P87" s="6"/>
      <c r="Q87" s="6"/>
      <c r="R87" s="6"/>
      <c r="S87" s="6"/>
      <c r="T87" s="6"/>
      <c r="U87" s="6"/>
      <c r="V87" s="6"/>
      <c r="W87" s="6"/>
      <c r="X87" s="6"/>
      <c r="Z87" s="6"/>
      <c r="AA87" s="6"/>
      <c r="AB87" s="6"/>
      <c r="AC87" s="3"/>
    </row>
    <row r="88" spans="8:29" x14ac:dyDescent="0.25">
      <c r="H88" s="20"/>
      <c r="K88" s="6"/>
      <c r="L88" s="6"/>
      <c r="O88" s="6"/>
      <c r="P88" s="6"/>
      <c r="Q88" s="6"/>
      <c r="R88" s="6"/>
      <c r="S88" s="6"/>
      <c r="T88" s="6"/>
      <c r="U88" s="6"/>
      <c r="V88" s="6"/>
      <c r="W88" s="6"/>
      <c r="X88" s="6"/>
      <c r="Z88" s="6"/>
      <c r="AA88" s="6"/>
      <c r="AB88" s="6"/>
      <c r="AC88" s="3"/>
    </row>
    <row r="89" spans="8:29" x14ac:dyDescent="0.25">
      <c r="H89" s="20"/>
      <c r="K89" s="6"/>
      <c r="L89" s="6"/>
      <c r="O89" s="6"/>
      <c r="P89" s="6"/>
      <c r="Q89" s="6"/>
      <c r="R89" s="6"/>
      <c r="S89" s="6"/>
      <c r="T89" s="6"/>
      <c r="U89" s="6"/>
      <c r="V89" s="6"/>
      <c r="W89" s="6"/>
      <c r="X89" s="6"/>
      <c r="Z89" s="6"/>
      <c r="AA89" s="6"/>
      <c r="AB89" s="6"/>
    </row>
    <row r="90" spans="8:29" x14ac:dyDescent="0.25">
      <c r="H90" s="20"/>
      <c r="K90" s="6"/>
      <c r="L90" s="6"/>
      <c r="O90" s="6"/>
      <c r="P90" s="6"/>
      <c r="Q90" s="6"/>
      <c r="R90" s="6"/>
      <c r="S90" s="6"/>
      <c r="T90" s="6"/>
      <c r="U90" s="6"/>
      <c r="V90" s="6"/>
      <c r="W90" s="6"/>
      <c r="X90" s="6"/>
      <c r="Z90" s="6"/>
      <c r="AA90" s="6"/>
      <c r="AB90" s="6"/>
    </row>
    <row r="91" spans="8:29" x14ac:dyDescent="0.25">
      <c r="H91" s="20"/>
      <c r="K91" s="6"/>
      <c r="L91" s="6"/>
      <c r="O91" s="6"/>
      <c r="P91" s="6"/>
      <c r="Q91" s="6"/>
      <c r="R91" s="6"/>
      <c r="S91" s="6"/>
      <c r="T91" s="6"/>
      <c r="U91" s="6"/>
      <c r="V91" s="6"/>
      <c r="W91" s="6"/>
      <c r="X91" s="6"/>
      <c r="Z91" s="6"/>
      <c r="AA91" s="6"/>
      <c r="AB91" s="6"/>
    </row>
    <row r="92" spans="8:29" x14ac:dyDescent="0.25">
      <c r="H92" s="20"/>
      <c r="K92" s="6"/>
      <c r="L92" s="6"/>
      <c r="O92" s="6"/>
      <c r="P92" s="6"/>
      <c r="Q92" s="6"/>
      <c r="R92" s="6"/>
      <c r="S92" s="6"/>
      <c r="T92" s="6"/>
      <c r="U92" s="6"/>
      <c r="V92" s="6"/>
      <c r="W92" s="6"/>
      <c r="X92" s="6"/>
      <c r="Z92" s="6"/>
      <c r="AA92" s="6"/>
      <c r="AB92" s="6"/>
    </row>
    <row r="93" spans="8:29" x14ac:dyDescent="0.25">
      <c r="H93" s="20"/>
      <c r="K93" s="6"/>
      <c r="L93" s="6"/>
      <c r="O93" s="6"/>
      <c r="P93" s="6"/>
      <c r="Q93" s="6"/>
      <c r="R93" s="6"/>
      <c r="S93" s="6"/>
      <c r="T93" s="6"/>
      <c r="U93" s="6"/>
      <c r="V93" s="6"/>
      <c r="W93" s="6"/>
      <c r="X93" s="6"/>
      <c r="Z93" s="6"/>
      <c r="AA93" s="6"/>
      <c r="AB93" s="6"/>
    </row>
    <row r="94" spans="8:29" x14ac:dyDescent="0.25">
      <c r="H94" s="20"/>
      <c r="K94" s="6"/>
      <c r="L94" s="6"/>
      <c r="O94" s="6"/>
      <c r="P94" s="6"/>
      <c r="Q94" s="6"/>
      <c r="R94" s="6"/>
      <c r="S94" s="6"/>
      <c r="T94" s="6"/>
      <c r="U94" s="6"/>
      <c r="V94" s="6"/>
      <c r="W94" s="6"/>
      <c r="X94" s="6"/>
      <c r="Z94" s="6"/>
      <c r="AA94" s="6"/>
      <c r="AB94" s="6"/>
    </row>
  </sheetData>
  <sheetProtection formatCells="0" formatRows="0" insertRows="0" insertHyperlinks="0" deleteRows="0" autoFilter="0" pivotTables="0"/>
  <dataConsolidate/>
  <mergeCells count="20">
    <mergeCell ref="B12:B20"/>
    <mergeCell ref="A3:A20"/>
    <mergeCell ref="D1:D2"/>
    <mergeCell ref="I1:I2"/>
    <mergeCell ref="G1:G2"/>
    <mergeCell ref="U1:V1"/>
    <mergeCell ref="W1:X1"/>
    <mergeCell ref="F1:F2"/>
    <mergeCell ref="H1:H2"/>
    <mergeCell ref="E1:E2"/>
    <mergeCell ref="J1:J2"/>
    <mergeCell ref="K1:L1"/>
    <mergeCell ref="M1:N1"/>
    <mergeCell ref="O1:P1"/>
    <mergeCell ref="Q1:R1"/>
    <mergeCell ref="S1:T1"/>
    <mergeCell ref="C1:C2"/>
    <mergeCell ref="A1:A2"/>
    <mergeCell ref="B1:B2"/>
    <mergeCell ref="B3:B11"/>
  </mergeCells>
  <dataValidations count="5">
    <dataValidation type="list" allowBlank="1" showInputMessage="1" showErrorMessage="1" sqref="E3:E10 E12:E19">
      <formula1>Процедура</formula1>
    </dataValidation>
    <dataValidation type="custom" allowBlank="1" showInputMessage="1" showErrorMessage="1" sqref="L25:L26">
      <formula1>IF(J25=1,IF(L25&lt;=0,TRUE,FALSE),IF(L25&gt;=0,TRUE,FALSE))</formula1>
    </dataValidation>
    <dataValidation type="custom" showInputMessage="1" showErrorMessage="1" errorTitle="Ошибка" error="Возможные причины:_x000a_1) Ячейка &quot;Тип сделки&quot; пустая_x000a_2) При реализации необходимо вводить отрицательные значения (со знаком &quot;-&quot;)" sqref="W3:W10 K12:K19 M12:M19 O12:O19 Q12:Q19 S12:S19 U12:U19 W12:W19 K3:K10 M3:M10 O3:O10 Q3:Q10 S3:S10 U3:U10">
      <formula1>IF($E3="",FALSE,(IF($E3="Реализация",IF(K3&lt;=0,TRUE,FALSE),IF(K3&gt;=0,TRUE,FALSE))))</formula1>
    </dataValidation>
    <dataValidation type="date" operator="greaterThanOrEqual" allowBlank="1" showInputMessage="1" showErrorMessage="1" sqref="C3:C10 C12:C19">
      <formula1>41487</formula1>
    </dataValidation>
    <dataValidation type="custom" showInputMessage="1" showErrorMessage="1" errorTitle="Ошибка" error="Возможные причины:_x000a_1) Ячейка &quot;Тип сделки&quot; пустая_x000a_2) При реализации необходимо вводить отрицательные значения (со знаком &quot;-&quot;)_x000a_3) &quot;Вес к зачету&quot; не может быть больше &quot;Вес общий&quot;_x000a_4) При закупе общий вес и вес к зачету д.б. равны" sqref="L3:L10 X12:X19 V12:V19 T12:T19 R12:R19 P12:P19 N12:N19 L12:L19 X3:X10 V3:V10 T3:T10 R3:R10 P3:P10 N3:N10">
      <formula1>IF(L3&lt;K3,FALSE,(IF($E3="",FALSE,(IF($E3="Реализация",IF(L3&lt;=0,TRUE,FALSE),IF(L3&gt;=0,TRUE,FALSE))))))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0" max="1048575" man="1"/>
  </colBreaks>
  <ignoredErrors>
    <ignoredError sqref="H11 J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4"/>
  <sheetViews>
    <sheetView workbookViewId="0">
      <selection activeCell="H11" sqref="H11"/>
    </sheetView>
  </sheetViews>
  <sheetFormatPr defaultRowHeight="15" x14ac:dyDescent="0.25"/>
  <cols>
    <col min="1" max="1" width="14" customWidth="1"/>
  </cols>
  <sheetData>
    <row r="1" spans="1:1" s="1" customFormat="1" x14ac:dyDescent="0.25">
      <c r="A1" s="5" t="s">
        <v>3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Общие данные</vt:lpstr>
      <vt:lpstr>Подставные данные</vt:lpstr>
      <vt:lpstr>'Общие данные'!Заголовки_для_печати</vt:lpstr>
      <vt:lpstr>Процедура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Denis</cp:lastModifiedBy>
  <cp:lastPrinted>2013-11-26T04:48:09Z</cp:lastPrinted>
  <dcterms:created xsi:type="dcterms:W3CDTF">2013-11-19T02:47:55Z</dcterms:created>
  <dcterms:modified xsi:type="dcterms:W3CDTF">2013-11-27T10:04:13Z</dcterms:modified>
</cp:coreProperties>
</file>