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735"/>
  </bookViews>
  <sheets>
    <sheet name="Платеж" sheetId="1" r:id="rId1"/>
    <sheet name="Неустойка" sheetId="2" r:id="rId2"/>
  </sheet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<sst xmlns="http://schemas.openxmlformats.org/spreadsheetml/2006/main" count="63" uniqueCount="19">
  <si>
    <t>Страна</t>
  </si>
  <si>
    <t>Город</t>
  </si>
  <si>
    <t>Вид</t>
  </si>
  <si>
    <t>Платеж</t>
  </si>
  <si>
    <t>Дата поступления</t>
  </si>
  <si>
    <t>Срок платежа</t>
  </si>
  <si>
    <t>Неустойка</t>
  </si>
  <si>
    <t>РФ</t>
  </si>
  <si>
    <t>Украина</t>
  </si>
  <si>
    <t>Беларусь</t>
  </si>
  <si>
    <t>Курск</t>
  </si>
  <si>
    <t>Киев</t>
  </si>
  <si>
    <t>Минск</t>
  </si>
  <si>
    <t>Берст</t>
  </si>
  <si>
    <t>Москва</t>
  </si>
  <si>
    <t>Львов</t>
  </si>
  <si>
    <t>Наличные</t>
  </si>
  <si>
    <t>Банк</t>
  </si>
  <si>
    <t>% неустойки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</si>
</sst>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8"/>
  <sheetViews>
    <sheetView tabSelected="1" workbookViewId="0">
      <selection activeCell="G3" sqref="G3"/>
    </sheetView>
  </sheetViews>
  <sheetFormatPr defaultRowHeight="15" x14ac:dyDescent="0.25"/>
  <cols>
    <col min="1" max="1" width="10.85546875" customWidth="1"/>
    <col min="2" max="3" width="11" customWidth="1"/>
    <col min="5" max="5" width="11.5703125" customWidth="1"/>
    <col min="6" max="6" width="12" customWidth="1"/>
    <col min="7" max="7" width="11.140625" customWidth="1"/>
  </cols>
  <sheetData>
    <row r="1" spans="1:7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10</v>
      </c>
      <c r="C2" t="s">
        <v>16</v>
      </c>
      <c r="D2">
        <v>50</v>
      </c>
      <c r="E2" s="2">
        <v>37626</v>
      </c>
      <c r="F2" s="2">
        <v>37626</v>
      </c>
      <c r="G2">
        <f>MAX(0,(E2-F2)*D2*VLOOKUP(A2,Неустойка!A$2:B$4,2,))</f>
        <v>0</v>
      </c>
    </row>
    <row r="3" spans="1:7" x14ac:dyDescent="0.25">
      <c r="A3" t="s">
        <v>8</v>
      </c>
      <c r="B3" t="s">
        <v>11</v>
      </c>
      <c r="C3" t="s">
        <v>17</v>
      </c>
      <c r="D3">
        <v>100</v>
      </c>
      <c r="E3" s="2">
        <v>37635</v>
      </c>
      <c r="F3" s="2">
        <v>37631</v>
      </c>
      <c r="G3">
        <f>MAX(0,(E3-F3)*D3*VLOOKUP(A3,Неустойка!A$2:B$4,2,))</f>
        <v>10</v>
      </c>
    </row>
    <row r="4" spans="1:7" x14ac:dyDescent="0.25">
      <c r="A4" t="s">
        <v>9</v>
      </c>
      <c r="B4" t="s">
        <v>12</v>
      </c>
      <c r="C4" t="s">
        <v>16</v>
      </c>
      <c r="D4">
        <v>80</v>
      </c>
      <c r="E4" s="2">
        <v>37646</v>
      </c>
      <c r="F4" s="2">
        <v>37651</v>
      </c>
      <c r="G4">
        <f>MAX(0,(E4-F4)*D4*VLOOKUP(A4,Неустойка!A$2:B$4,2,))</f>
        <v>0</v>
      </c>
    </row>
    <row r="5" spans="1:7" x14ac:dyDescent="0.25">
      <c r="A5" t="s">
        <v>9</v>
      </c>
      <c r="B5" t="s">
        <v>13</v>
      </c>
      <c r="C5" t="s">
        <v>17</v>
      </c>
      <c r="D5">
        <v>24</v>
      </c>
      <c r="E5" s="2">
        <v>37661</v>
      </c>
      <c r="F5" s="2">
        <v>37662</v>
      </c>
      <c r="G5">
        <f>MAX(0,(E5-F5)*D5*VLOOKUP(A5,Неустойка!A$2:B$4,2,))</f>
        <v>0</v>
      </c>
    </row>
    <row r="6" spans="1:7" x14ac:dyDescent="0.25">
      <c r="A6" t="s">
        <v>7</v>
      </c>
      <c r="B6" t="s">
        <v>14</v>
      </c>
      <c r="C6" t="s">
        <v>17</v>
      </c>
      <c r="D6">
        <v>90</v>
      </c>
      <c r="E6" s="2">
        <v>37664</v>
      </c>
      <c r="F6" s="2">
        <v>37662</v>
      </c>
      <c r="G6">
        <f>MAX(0,(E6-F6)*D6*VLOOKUP(A6,Неустойка!A$2:B$4,2,))</f>
        <v>1.8</v>
      </c>
    </row>
    <row r="7" spans="1:7" x14ac:dyDescent="0.25">
      <c r="A7" t="s">
        <v>7</v>
      </c>
      <c r="B7" t="s">
        <v>10</v>
      </c>
      <c r="C7" t="s">
        <v>16</v>
      </c>
      <c r="D7">
        <v>300</v>
      </c>
      <c r="E7" s="2">
        <v>37664</v>
      </c>
      <c r="F7" s="2">
        <v>37667</v>
      </c>
      <c r="G7">
        <f>MAX(0,(E7-F7)*D7*VLOOKUP(A7,Неустойка!A$2:B$4,2,))</f>
        <v>0</v>
      </c>
    </row>
    <row r="8" spans="1:7" x14ac:dyDescent="0.25">
      <c r="A8" t="s">
        <v>8</v>
      </c>
      <c r="B8" t="s">
        <v>11</v>
      </c>
      <c r="C8" t="s">
        <v>17</v>
      </c>
      <c r="D8">
        <v>120</v>
      </c>
      <c r="E8" s="2">
        <v>37672</v>
      </c>
      <c r="F8" s="2">
        <v>37672</v>
      </c>
      <c r="G8">
        <f>MAX(0,(E8-F8)*D8*VLOOKUP(A8,Неустойка!A$2:B$4,2,))</f>
        <v>0</v>
      </c>
    </row>
    <row r="9" spans="1:7" x14ac:dyDescent="0.25">
      <c r="A9" t="s">
        <v>8</v>
      </c>
      <c r="B9" t="s">
        <v>11</v>
      </c>
      <c r="C9" t="s">
        <v>17</v>
      </c>
      <c r="D9">
        <v>150</v>
      </c>
      <c r="E9" s="2">
        <v>37688</v>
      </c>
      <c r="F9" s="2">
        <v>37690</v>
      </c>
      <c r="G9">
        <f>MAX(0,(E9-F9)*D9*VLOOKUP(A9,Неустойка!A$2:B$4,2,))</f>
        <v>0</v>
      </c>
    </row>
    <row r="10" spans="1:7" x14ac:dyDescent="0.25">
      <c r="A10" t="s">
        <v>7</v>
      </c>
      <c r="B10" t="s">
        <v>14</v>
      </c>
      <c r="C10" t="s">
        <v>16</v>
      </c>
      <c r="D10">
        <v>65</v>
      </c>
      <c r="E10" s="2">
        <v>37698</v>
      </c>
      <c r="F10" s="2">
        <v>37695</v>
      </c>
      <c r="G10">
        <f>MAX(0,(E10-F10)*D10*VLOOKUP(A10,Неустойка!A$2:B$4,2,))</f>
        <v>1.95</v>
      </c>
    </row>
    <row r="11" spans="1:7" x14ac:dyDescent="0.25">
      <c r="A11" t="s">
        <v>7</v>
      </c>
      <c r="B11" t="s">
        <v>14</v>
      </c>
      <c r="C11" t="s">
        <v>16</v>
      </c>
      <c r="D11">
        <v>70</v>
      </c>
      <c r="E11" s="2">
        <v>37704</v>
      </c>
      <c r="F11" s="2">
        <v>37705</v>
      </c>
      <c r="G11">
        <f>MAX(0,(E11-F11)*D11*VLOOKUP(A11,Неустойка!A$2:B$4,2,))</f>
        <v>0</v>
      </c>
    </row>
    <row r="12" spans="1:7" x14ac:dyDescent="0.25">
      <c r="A12" t="s">
        <v>8</v>
      </c>
      <c r="B12" t="s">
        <v>15</v>
      </c>
      <c r="C12" t="s">
        <v>16</v>
      </c>
      <c r="D12">
        <v>200</v>
      </c>
      <c r="E12" s="2">
        <v>37706</v>
      </c>
      <c r="F12" s="2">
        <v>37705</v>
      </c>
      <c r="G12">
        <f>MAX(0,(E12-F12)*D12*VLOOKUP(A12,Неустойка!A$2:B$4,2,))</f>
        <v>5</v>
      </c>
    </row>
    <row r="13" spans="1:7" x14ac:dyDescent="0.25">
      <c r="A13" t="s">
        <v>7</v>
      </c>
      <c r="B13" t="s">
        <v>10</v>
      </c>
      <c r="C13" t="s">
        <v>17</v>
      </c>
      <c r="D13">
        <v>120</v>
      </c>
      <c r="E13" s="2">
        <v>37712</v>
      </c>
      <c r="F13" s="2">
        <v>37716</v>
      </c>
      <c r="G13">
        <f>MAX(0,(E13-F13)*D13*VLOOKUP(A13,Неустойка!A$2:B$4,2,))</f>
        <v>0</v>
      </c>
    </row>
    <row r="14" spans="1:7" x14ac:dyDescent="0.25">
      <c r="A14" t="s">
        <v>9</v>
      </c>
      <c r="B14" t="s">
        <v>12</v>
      </c>
      <c r="C14" t="s">
        <v>16</v>
      </c>
      <c r="D14">
        <v>60</v>
      </c>
      <c r="E14" s="2">
        <v>37717</v>
      </c>
      <c r="F14" s="2">
        <v>37716</v>
      </c>
      <c r="G14">
        <f>MAX(0,(E14-F14)*D14*VLOOKUP(A14,Неустойка!A$2:B$4,2,))</f>
        <v>1.2</v>
      </c>
    </row>
    <row r="15" spans="1:7" x14ac:dyDescent="0.25">
      <c r="A15" t="s">
        <v>9</v>
      </c>
      <c r="B15" t="s">
        <v>13</v>
      </c>
      <c r="C15" t="s">
        <v>17</v>
      </c>
      <c r="D15">
        <v>90</v>
      </c>
      <c r="E15" s="2">
        <v>37719</v>
      </c>
      <c r="F15" s="2">
        <v>37721</v>
      </c>
      <c r="G15">
        <f>MAX(0,(E15-F15)*D15*VLOOKUP(A15,Неустойка!A$2:B$4,2,))</f>
        <v>0</v>
      </c>
    </row>
    <row r="16" spans="1:7" x14ac:dyDescent="0.25">
      <c r="A16" t="s">
        <v>9</v>
      </c>
      <c r="B16" t="s">
        <v>12</v>
      </c>
      <c r="C16" t="s">
        <v>17</v>
      </c>
      <c r="D16">
        <v>50</v>
      </c>
      <c r="E16" s="2">
        <v>37731</v>
      </c>
      <c r="F16" s="2">
        <v>37731</v>
      </c>
      <c r="G16">
        <f>MAX(0,(E16-F16)*D16*VLOOKUP(A16,Неустойка!A$2:B$4,2,))</f>
        <v>0</v>
      </c>
    </row>
    <row r="17" spans="1:7" x14ac:dyDescent="0.25">
      <c r="A17" t="s">
        <v>9</v>
      </c>
      <c r="B17" t="s">
        <v>12</v>
      </c>
      <c r="C17" t="s">
        <v>17</v>
      </c>
      <c r="D17">
        <v>50</v>
      </c>
      <c r="E17" s="2">
        <v>37751</v>
      </c>
      <c r="F17" s="2">
        <v>37750</v>
      </c>
      <c r="G17">
        <f>MAX(0,(E17-F17)*D17*VLOOKUP(A17,Неустойка!A$2:B$4,2,))</f>
        <v>1</v>
      </c>
    </row>
    <row r="18" spans="1:7" x14ac:dyDescent="0.25">
      <c r="A18" t="s">
        <v>7</v>
      </c>
      <c r="B18" t="s">
        <v>14</v>
      </c>
      <c r="C18" t="s">
        <v>17</v>
      </c>
      <c r="D18">
        <v>100</v>
      </c>
      <c r="E18" s="2">
        <v>37762</v>
      </c>
      <c r="F18" s="2">
        <v>37762</v>
      </c>
      <c r="G18">
        <f>MAX(0,(E18-F18)*D18*VLOOKUP(A18,Неустойка!A$2:B$4,2,))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"/>
  <sheetViews>
    <sheetView workbookViewId="0">
      <selection activeCell="B10" sqref="B10"/>
    </sheetView>
  </sheetViews>
  <sheetFormatPr defaultRowHeight="15" x14ac:dyDescent="0.25"/>
  <cols>
    <col min="1" max="1" width="12.28515625" customWidth="1"/>
    <col min="2" max="2" width="12.5703125" customWidth="1"/>
  </cols>
  <sheetData>
    <row r="1" spans="1:2" x14ac:dyDescent="0.25">
      <c r="A1" t="s">
        <v>0</v>
      </c>
      <c r="B1" t="s">
        <v>18</v>
      </c>
    </row>
    <row r="2" spans="1:2" x14ac:dyDescent="0.25">
      <c r="A2" t="s">
        <v>9</v>
      </c>
      <c r="B2" s="3">
        <v>0.02</v>
      </c>
    </row>
    <row r="3" spans="1:2" x14ac:dyDescent="0.25">
      <c r="A3" t="s">
        <v>7</v>
      </c>
      <c r="B3" s="3">
        <v>0.01</v>
      </c>
    </row>
    <row r="4" spans="1:2" x14ac:dyDescent="0.25">
      <c r="A4" t="s">
        <v>8</v>
      </c>
      <c r="B4" s="3">
        <v>2.5000000000000001E-2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Платеж</vt:lpstr>
      <vt:lpstr>Неустойка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2013-11-25T09:11:06Z</dcterms:modified>
</cp:coreProperties>
</file>