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Лист1" sheetId="1" r:id="rId1"/>
    <sheet name="Лист2" sheetId="2" r:id="rId2"/>
  </sheets>
  <definedNames>
    <definedName name="_xlnm._FilterDatabase" localSheetId="0" hidden="1">Лист1!$A$1:$D$22</definedName>
    <definedName name="_xlnm.Extract" localSheetId="0">Лист1!$F$1:$I$1</definedName>
    <definedName name="_xlnm.Criteria" localSheetId="0">Лист1!$A$25:$B$26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19" i="1"/>
  <c r="K5" i="1"/>
  <c r="K4" i="1"/>
  <c r="K3" i="1"/>
  <c r="K2" i="1"/>
  <c r="J2" i="1"/>
  <c r="J8" i="1"/>
  <c r="J7" i="1"/>
  <c r="J6" i="1"/>
  <c r="J5" i="1"/>
  <c r="J4" i="1"/>
  <c r="J3" i="1"/>
  <c r="K19" i="1" l="1"/>
</calcChain>
</file>

<file path=xl/sharedStrings.xml><?xml version="1.0" encoding="utf-8"?>
<sst xmlns="http://schemas.openxmlformats.org/spreadsheetml/2006/main" count="40" uniqueCount="15">
  <si>
    <t>Номер складу</t>
  </si>
  <si>
    <t>Назва товару</t>
  </si>
  <si>
    <t>Кількість, кг</t>
  </si>
  <si>
    <t>яблука</t>
  </si>
  <si>
    <t>груші</t>
  </si>
  <si>
    <t>виноград</t>
  </si>
  <si>
    <t>сливи</t>
  </si>
  <si>
    <t>помідори</t>
  </si>
  <si>
    <t>огірки</t>
  </si>
  <si>
    <t>капуста</t>
  </si>
  <si>
    <t>Середня вартість</t>
  </si>
  <si>
    <t>Ціна 1 кг</t>
  </si>
  <si>
    <t>Середня вартість окремо</t>
  </si>
  <si>
    <t>&lt;100</t>
  </si>
  <si>
    <t>Расширенный фильтр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</si>
</sst>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₴&quot;_-;\-* #,##0.00&quot;₴&quot;_-;_-* &quot;-&quot;??&quot;₴&quot;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2" borderId="0" xfId="0" applyFill="1"/>
    <xf numFmtId="0" fontId="0" fillId="2" borderId="0" xfId="1" applyNumberFormat="1" applyFont="1" applyFill="1" applyAlignment="1">
      <alignment horizontal="center" vertical="center"/>
    </xf>
    <xf numFmtId="2" fontId="0" fillId="2" borderId="0" xfId="1" applyNumberFormat="1" applyFont="1" applyFill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G11" sqref="G11"/>
    </sheetView>
  </sheetViews>
  <sheetFormatPr defaultRowHeight="14.25"/>
  <cols>
    <col min="1" max="1" width="13.625" customWidth="1"/>
    <col min="2" max="2" width="12.125" customWidth="1"/>
    <col min="3" max="4" width="11.75" customWidth="1"/>
    <col min="6" max="6" width="12.75" bestFit="1" customWidth="1"/>
    <col min="7" max="7" width="17.375" customWidth="1"/>
    <col min="8" max="8" width="14.625" customWidth="1"/>
    <col min="9" max="9" width="15.375" customWidth="1"/>
    <col min="10" max="10" width="23.375" customWidth="1"/>
    <col min="11" max="11" width="15.875" customWidth="1"/>
  </cols>
  <sheetData>
    <row r="1" spans="1:11">
      <c r="A1" s="4" t="s">
        <v>0</v>
      </c>
      <c r="B1" s="4" t="s">
        <v>1</v>
      </c>
      <c r="C1" s="4" t="s">
        <v>2</v>
      </c>
      <c r="D1" s="2" t="s">
        <v>11</v>
      </c>
      <c r="F1" s="7" t="s">
        <v>0</v>
      </c>
      <c r="G1" s="7" t="s">
        <v>1</v>
      </c>
      <c r="H1" s="7" t="s">
        <v>2</v>
      </c>
      <c r="I1" s="9" t="s">
        <v>11</v>
      </c>
      <c r="J1" s="1" t="s">
        <v>1</v>
      </c>
      <c r="K1" s="1" t="s">
        <v>1</v>
      </c>
    </row>
    <row r="2" spans="1:11">
      <c r="A2" s="1">
        <v>1</v>
      </c>
      <c r="B2" s="1" t="s">
        <v>3</v>
      </c>
      <c r="C2" s="4">
        <v>120</v>
      </c>
      <c r="D2" s="3">
        <v>3.5</v>
      </c>
      <c r="F2" s="6">
        <v>2</v>
      </c>
      <c r="G2" s="6" t="s">
        <v>3</v>
      </c>
      <c r="H2" s="7">
        <v>45</v>
      </c>
      <c r="I2" s="10">
        <v>3.5</v>
      </c>
      <c r="J2" t="str">
        <f>"=яблука"</f>
        <v>=яблука</v>
      </c>
      <c r="K2" t="str">
        <f>"=яблука"</f>
        <v>=яблука</v>
      </c>
    </row>
    <row r="3" spans="1:11">
      <c r="A3" s="1">
        <v>1</v>
      </c>
      <c r="B3" s="1" t="s">
        <v>4</v>
      </c>
      <c r="C3" s="4">
        <v>100</v>
      </c>
      <c r="D3" s="3">
        <v>5.0999999999999996</v>
      </c>
      <c r="F3" s="6">
        <v>3</v>
      </c>
      <c r="G3" s="6" t="s">
        <v>3</v>
      </c>
      <c r="H3" s="7">
        <v>23</v>
      </c>
      <c r="I3" s="10">
        <v>3.5</v>
      </c>
      <c r="J3" t="str">
        <f>"=груші"</f>
        <v>=груші</v>
      </c>
      <c r="K3" t="str">
        <f>"=груші"</f>
        <v>=груші</v>
      </c>
    </row>
    <row r="4" spans="1:11">
      <c r="A4" s="1">
        <v>1</v>
      </c>
      <c r="B4" s="1" t="s">
        <v>5</v>
      </c>
      <c r="C4" s="4">
        <v>45</v>
      </c>
      <c r="D4" s="3">
        <v>14.5</v>
      </c>
      <c r="J4" t="str">
        <f>"=виноград"</f>
        <v>=виноград</v>
      </c>
      <c r="K4" t="str">
        <f>"=виноград"</f>
        <v>=виноград</v>
      </c>
    </row>
    <row r="5" spans="1:11">
      <c r="A5" s="1">
        <v>1</v>
      </c>
      <c r="B5" s="1" t="s">
        <v>6</v>
      </c>
      <c r="C5" s="4">
        <v>12</v>
      </c>
      <c r="D5" s="3">
        <v>18</v>
      </c>
      <c r="J5" t="str">
        <f>"=сливи"</f>
        <v>=сливи</v>
      </c>
      <c r="K5" t="str">
        <f>"=сливи"</f>
        <v>=сливи</v>
      </c>
    </row>
    <row r="6" spans="1:11">
      <c r="A6" s="1">
        <v>1</v>
      </c>
      <c r="B6" s="1" t="s">
        <v>7</v>
      </c>
      <c r="C6" s="4">
        <v>58</v>
      </c>
      <c r="D6" s="3">
        <v>6</v>
      </c>
      <c r="J6" t="str">
        <f>"=помідори"</f>
        <v>=помідори</v>
      </c>
    </row>
    <row r="7" spans="1:11">
      <c r="A7" s="1">
        <v>1</v>
      </c>
      <c r="B7" s="1" t="s">
        <v>8</v>
      </c>
      <c r="C7" s="4">
        <v>59</v>
      </c>
      <c r="D7" s="3">
        <v>10.3</v>
      </c>
      <c r="J7" t="str">
        <f>"=огірки"</f>
        <v>=огірки</v>
      </c>
    </row>
    <row r="8" spans="1:11">
      <c r="A8" s="1">
        <v>1</v>
      </c>
      <c r="B8" s="1" t="s">
        <v>9</v>
      </c>
      <c r="C8" s="4">
        <v>210</v>
      </c>
      <c r="D8" s="3">
        <v>2.02</v>
      </c>
      <c r="J8" t="str">
        <f>"=капуста"</f>
        <v>=капуста</v>
      </c>
    </row>
    <row r="9" spans="1:11">
      <c r="A9" s="1">
        <v>2</v>
      </c>
      <c r="B9" s="1" t="s">
        <v>3</v>
      </c>
      <c r="C9" s="4">
        <v>45</v>
      </c>
      <c r="D9" s="3">
        <v>3.5</v>
      </c>
    </row>
    <row r="10" spans="1:11">
      <c r="A10" s="1">
        <v>2</v>
      </c>
      <c r="B10" s="1" t="s">
        <v>4</v>
      </c>
      <c r="C10" s="4">
        <v>23</v>
      </c>
      <c r="D10" s="3">
        <v>5.0999999999999996</v>
      </c>
    </row>
    <row r="11" spans="1:11">
      <c r="A11" s="1">
        <v>2</v>
      </c>
      <c r="B11" s="1" t="s">
        <v>5</v>
      </c>
      <c r="C11" s="4">
        <v>66</v>
      </c>
      <c r="D11" s="3">
        <v>14.5</v>
      </c>
    </row>
    <row r="12" spans="1:11">
      <c r="A12" s="1">
        <v>2</v>
      </c>
      <c r="B12" s="1" t="s">
        <v>6</v>
      </c>
      <c r="C12" s="4">
        <v>33</v>
      </c>
      <c r="D12" s="3">
        <v>18</v>
      </c>
    </row>
    <row r="13" spans="1:11">
      <c r="A13" s="1">
        <v>2</v>
      </c>
      <c r="B13" s="1" t="s">
        <v>7</v>
      </c>
      <c r="C13" s="4">
        <v>45</v>
      </c>
      <c r="D13" s="3">
        <v>6</v>
      </c>
    </row>
    <row r="14" spans="1:11">
      <c r="A14" s="1">
        <v>2</v>
      </c>
      <c r="B14" s="1" t="s">
        <v>8</v>
      </c>
      <c r="C14" s="4">
        <v>12</v>
      </c>
      <c r="D14" s="3">
        <v>10.3</v>
      </c>
    </row>
    <row r="15" spans="1:11">
      <c r="A15" s="1">
        <v>2</v>
      </c>
      <c r="B15" s="1" t="s">
        <v>9</v>
      </c>
      <c r="C15" s="4">
        <v>34</v>
      </c>
      <c r="D15" s="3">
        <v>2.02</v>
      </c>
    </row>
    <row r="16" spans="1:11">
      <c r="A16" s="1">
        <v>3</v>
      </c>
      <c r="B16" s="1" t="s">
        <v>3</v>
      </c>
      <c r="C16" s="4">
        <v>23</v>
      </c>
      <c r="D16" s="3">
        <v>3.5</v>
      </c>
    </row>
    <row r="17" spans="1:11">
      <c r="A17" s="1">
        <v>3</v>
      </c>
      <c r="B17" s="1" t="s">
        <v>4</v>
      </c>
      <c r="C17" s="4">
        <v>77</v>
      </c>
      <c r="D17" s="3">
        <v>5.0999999999999996</v>
      </c>
    </row>
    <row r="18" spans="1:11">
      <c r="A18" s="1">
        <v>3</v>
      </c>
      <c r="B18" s="1" t="s">
        <v>5</v>
      </c>
      <c r="C18" s="4">
        <v>55</v>
      </c>
      <c r="D18" s="3">
        <v>14.5</v>
      </c>
      <c r="J18" t="s">
        <v>12</v>
      </c>
      <c r="K18" t="s">
        <v>10</v>
      </c>
    </row>
    <row r="19" spans="1:11">
      <c r="A19" s="1">
        <v>3</v>
      </c>
      <c r="B19" s="1" t="s">
        <v>6</v>
      </c>
      <c r="C19" s="4">
        <v>99</v>
      </c>
      <c r="D19" s="3">
        <v>18</v>
      </c>
      <c r="J19" t="e">
        <f>AVERAGEIFS(D1:D22,B1:B22,I19,A1:A22,H19)</f>
        <v>#DIV/0!</v>
      </c>
      <c r="K19" s="5" t="e">
        <f>AVERAGE(J19,J20)</f>
        <v>#DIV/0!</v>
      </c>
    </row>
    <row r="20" spans="1:11">
      <c r="A20" s="1">
        <v>3</v>
      </c>
      <c r="B20" s="1" t="s">
        <v>7</v>
      </c>
      <c r="C20" s="4">
        <v>33</v>
      </c>
      <c r="D20" s="3">
        <v>6</v>
      </c>
      <c r="J20" t="e">
        <f>AVERAGEIFS(D1:D22,B1:B22,I20,A1:A22,H20)</f>
        <v>#DIV/0!</v>
      </c>
    </row>
    <row r="21" spans="1:11">
      <c r="A21" s="1">
        <v>3</v>
      </c>
      <c r="B21" s="1" t="s">
        <v>8</v>
      </c>
      <c r="C21" s="4">
        <v>44</v>
      </c>
      <c r="D21" s="3">
        <v>10.3</v>
      </c>
    </row>
    <row r="22" spans="1:11">
      <c r="A22" s="1">
        <v>3</v>
      </c>
      <c r="B22" s="1" t="s">
        <v>9</v>
      </c>
      <c r="C22" s="4">
        <v>55</v>
      </c>
      <c r="D22" s="3">
        <v>2.02</v>
      </c>
    </row>
    <row r="23" spans="1:11">
      <c r="I23" s="5"/>
    </row>
    <row r="25" spans="1:11">
      <c r="A25" s="7" t="s">
        <v>1</v>
      </c>
      <c r="B25" s="7" t="s">
        <v>2</v>
      </c>
      <c r="D25" t="s">
        <v>14</v>
      </c>
    </row>
    <row r="26" spans="1:11">
      <c r="A26" s="8" t="s">
        <v>3</v>
      </c>
      <c r="B26" s="7" t="s">
        <v>13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Лист1!Извлечь</vt:lpstr>
      <vt:lpstr>Лист1!Критерии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Rustem</cp:lastModifiedBy>
  <dcterms:created xsi:type="dcterms:W3CDTF">2013-11-16T17:26:48Z</dcterms:created>
  <dcterms:modified xsi:type="dcterms:W3CDTF">2013-11-17T16:16:08Z</dcterms:modified>
</cp:coreProperties>
</file>