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04.11.2013" sheetId="1" r:id="rId1"/>
  </sheets>
  <definedNames>
    <definedName name="_xlnm.Print_Area" localSheetId="0">'04.11.2013'!$A$1:$P$22</definedName>
  </definedNames>
  <calcPr calcId="145621"/>
</workbook>
</file>

<file path=xl/calcChain.xml><?xml version="1.0" encoding="utf-8"?>
<calcChain xmlns="http://schemas.openxmlformats.org/spreadsheetml/2006/main">
  <c r="D6" i="1" l="1"/>
  <c r="E6" i="1" s="1"/>
  <c r="F6" i="1" s="1"/>
  <c r="U16" i="1" s="1"/>
  <c r="D7" i="1"/>
  <c r="E7" i="1" s="1"/>
  <c r="F7" i="1" s="1"/>
  <c r="U15" i="1" s="1"/>
  <c r="D8" i="1" l="1"/>
  <c r="E8" i="1" l="1"/>
  <c r="F8" i="1" s="1"/>
  <c r="U14" i="1" s="1"/>
  <c r="D9" i="1"/>
  <c r="D10" i="1" l="1"/>
  <c r="E9" i="1"/>
  <c r="F9" i="1" s="1"/>
  <c r="U13" i="1" s="1"/>
  <c r="D11" i="1" l="1"/>
  <c r="E10" i="1"/>
  <c r="F10" i="1" s="1"/>
  <c r="U12" i="1" s="1"/>
  <c r="D12" i="1" l="1"/>
  <c r="E12" i="1" s="1"/>
  <c r="F12" i="1" s="1"/>
  <c r="U10" i="1" s="1"/>
  <c r="E11" i="1"/>
  <c r="F11" i="1" s="1"/>
  <c r="U11" i="1" s="1"/>
</calcChain>
</file>

<file path=xl/sharedStrings.xml><?xml version="1.0" encoding="utf-8"?>
<sst xmlns="http://schemas.openxmlformats.org/spreadsheetml/2006/main" count="20" uniqueCount="20">
  <si>
    <t>REMARKS:</t>
  </si>
  <si>
    <t>PAN</t>
  </si>
  <si>
    <t>End time: 14:11</t>
  </si>
  <si>
    <t>Start time: 13:45</t>
  </si>
  <si>
    <t>% PASSING</t>
  </si>
  <si>
    <t>% RETAINED</t>
  </si>
  <si>
    <t>CUMMULATIVERETAINED           (gr)</t>
  </si>
  <si>
    <t>RETAINED           (gr)</t>
  </si>
  <si>
    <t>mm</t>
  </si>
  <si>
    <t>İnç</t>
  </si>
  <si>
    <t>Date :</t>
  </si>
  <si>
    <t>BETON SANTRALI STOK</t>
  </si>
  <si>
    <t>Location:</t>
  </si>
  <si>
    <t>Material / Test No : 5-20 Micir / 0003</t>
  </si>
  <si>
    <t xml:space="preserve"> TOTAL DRY WEIGHT(gr)</t>
  </si>
  <si>
    <t>SIEVE SIZE</t>
  </si>
  <si>
    <t>Max</t>
  </si>
  <si>
    <t>Min</t>
  </si>
  <si>
    <t>Size</t>
  </si>
  <si>
    <t>AGGREGATE SIEVE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</si>
</sst>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  <charset val="162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2" fontId="1" fillId="2" borderId="8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/>
    </xf>
    <xf numFmtId="16" fontId="2" fillId="0" borderId="8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17" fontId="2" fillId="0" borderId="8" xfId="0" quotePrefix="1" applyNumberFormat="1" applyFont="1" applyBorder="1" applyAlignment="1">
      <alignment horizontal="center" vertical="center"/>
    </xf>
    <xf numFmtId="12" fontId="2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" fontId="2" fillId="0" borderId="8" xfId="0" quotePrefix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Continuous" wrapText="1"/>
    </xf>
    <xf numFmtId="0" fontId="1" fillId="0" borderId="0" xfId="0" applyFont="1" applyBorder="1" applyAlignment="1">
      <alignment horizontal="centerContinuous" wrapText="1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1" fillId="0" borderId="4" xfId="0" applyNumberFormat="1" applyFont="1" applyBorder="1"/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0206563066255E-2"/>
          <c:y val="3.7037126343379641E-2"/>
          <c:w val="0.88502334665704352"/>
          <c:h val="0.78271793672341994"/>
        </c:manualLayout>
      </c:layout>
      <c:scatterChart>
        <c:scatterStyle val="smoothMarker"/>
        <c:varyColors val="0"/>
        <c:ser>
          <c:idx val="1"/>
          <c:order val="0"/>
          <c:spPr>
            <a:ln w="22225"/>
          </c:spPr>
          <c:marker>
            <c:symbol val="square"/>
            <c:size val="3"/>
          </c:marker>
          <c:xVal>
            <c:numRef>
              <c:f>'04.11.2013'!$T$10:$T$16</c:f>
              <c:numCache>
                <c:formatCode>General</c:formatCode>
                <c:ptCount val="7"/>
                <c:pt idx="0" formatCode="0.00">
                  <c:v>0</c:v>
                </c:pt>
                <c:pt idx="1">
                  <c:v>1.25</c:v>
                </c:pt>
                <c:pt idx="2" formatCode="0.00">
                  <c:v>2.5</c:v>
                </c:pt>
                <c:pt idx="3" formatCode="0.00">
                  <c:v>5</c:v>
                </c:pt>
                <c:pt idx="4" formatCode="0.00">
                  <c:v>10</c:v>
                </c:pt>
                <c:pt idx="5" formatCode="0.00">
                  <c:v>19</c:v>
                </c:pt>
                <c:pt idx="6" formatCode="0.00">
                  <c:v>25.4</c:v>
                </c:pt>
              </c:numCache>
            </c:numRef>
          </c:xVal>
          <c:yVal>
            <c:numRef>
              <c:f>'04.11.2013'!$U$10:$U$16</c:f>
              <c:numCache>
                <c:formatCode>0.00</c:formatCode>
                <c:ptCount val="7"/>
                <c:pt idx="0">
                  <c:v>0.10070493454179541</c:v>
                </c:pt>
                <c:pt idx="1">
                  <c:v>0.10070493454179541</c:v>
                </c:pt>
                <c:pt idx="2" formatCode="0.0">
                  <c:v>0.10070493454179541</c:v>
                </c:pt>
                <c:pt idx="3">
                  <c:v>0.30211480362537202</c:v>
                </c:pt>
                <c:pt idx="4">
                  <c:v>7.4521651560926472</c:v>
                </c:pt>
                <c:pt idx="5">
                  <c:v>87.185297079556904</c:v>
                </c:pt>
                <c:pt idx="6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87456"/>
        <c:axId val="47189376"/>
      </c:scatterChart>
      <c:valAx>
        <c:axId val="4718745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SIEVE SIZE ( mm )</a:t>
                </a:r>
              </a:p>
            </c:rich>
          </c:tx>
          <c:layout>
            <c:manualLayout>
              <c:xMode val="edge"/>
              <c:yMode val="edge"/>
              <c:x val="0.46293526471067059"/>
              <c:y val="0.8864218269012669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7189376"/>
        <c:crosses val="autoZero"/>
        <c:crossBetween val="midCat"/>
        <c:minorUnit val="1"/>
      </c:valAx>
      <c:valAx>
        <c:axId val="471893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PASSING ( % )</a:t>
                </a:r>
              </a:p>
            </c:rich>
          </c:tx>
          <c:layout>
            <c:manualLayout>
              <c:xMode val="edge"/>
              <c:yMode val="edge"/>
              <c:x val="7.0468762097262013E-3"/>
              <c:y val="0.3407415702962199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7187456"/>
        <c:crosses val="autoZero"/>
        <c:crossBetween val="midCat"/>
        <c:majorUnit val="5"/>
        <c:minorUnit val="2"/>
      </c:valAx>
    </c:plotArea>
    <c:plotVisOnly val="1"/>
    <c:dispBlanksAs val="gap"/>
    <c:showDLblsOverMax val="0"/>
  </c:chart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5</xdr:row>
      <xdr:rowOff>114300</xdr:rowOff>
    </xdr:from>
    <xdr:to>
      <xdr:col>15</xdr:col>
      <xdr:colOff>485775</xdr:colOff>
      <xdr:row>17</xdr:row>
      <xdr:rowOff>200025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25"/>
  <sheetViews>
    <sheetView tabSelected="1" topLeftCell="B1" zoomScaleNormal="100" workbookViewId="0">
      <selection activeCell="T10" sqref="T10:U16"/>
    </sheetView>
  </sheetViews>
  <sheetFormatPr defaultRowHeight="12.75" x14ac:dyDescent="0.2"/>
  <cols>
    <col min="1" max="1" width="6.28515625" style="1" customWidth="1"/>
    <col min="2" max="2" width="5.7109375" style="1" customWidth="1"/>
    <col min="3" max="4" width="13.28515625" style="1" customWidth="1"/>
    <col min="5" max="6" width="10.7109375" style="1" customWidth="1"/>
    <col min="7" max="7" width="12.42578125" style="1" customWidth="1"/>
    <col min="8" max="11" width="9.140625" style="1"/>
    <col min="12" max="12" width="10.28515625" style="1" customWidth="1"/>
    <col min="13" max="13" width="9.5703125" style="1" customWidth="1"/>
    <col min="14" max="14" width="11.42578125" style="1" customWidth="1"/>
    <col min="15" max="16384" width="9.140625" style="1"/>
  </cols>
  <sheetData>
    <row r="1" spans="1:26" ht="18" customHeight="1" x14ac:dyDescent="0.2">
      <c r="A1" s="58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6"/>
      <c r="Q1" s="52"/>
      <c r="X1" s="26" t="s">
        <v>18</v>
      </c>
      <c r="Y1" s="26" t="s">
        <v>17</v>
      </c>
      <c r="Z1" s="26" t="s">
        <v>16</v>
      </c>
    </row>
    <row r="2" spans="1:26" ht="18" customHeight="1" x14ac:dyDescent="0.2">
      <c r="A2" s="5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3"/>
      <c r="Q2" s="52"/>
      <c r="X2" s="27">
        <v>0</v>
      </c>
      <c r="Y2" s="26">
        <v>0.01</v>
      </c>
      <c r="Z2" s="26">
        <v>2</v>
      </c>
    </row>
    <row r="3" spans="1:26" ht="18" customHeight="1" x14ac:dyDescent="0.2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49"/>
      <c r="X3" s="26">
        <v>1.25</v>
      </c>
      <c r="Y3" s="26">
        <v>0.01</v>
      </c>
      <c r="Z3" s="26">
        <v>10</v>
      </c>
    </row>
    <row r="4" spans="1:26" ht="30" customHeight="1" x14ac:dyDescent="0.2">
      <c r="A4" s="47" t="s">
        <v>15</v>
      </c>
      <c r="B4" s="48"/>
      <c r="C4" s="47" t="s">
        <v>14</v>
      </c>
      <c r="D4" s="46"/>
      <c r="E4" s="45">
        <v>3972</v>
      </c>
      <c r="F4" s="44"/>
      <c r="G4" s="9" t="s">
        <v>13</v>
      </c>
      <c r="H4" s="43"/>
      <c r="I4" s="8"/>
      <c r="J4" s="42"/>
      <c r="K4" s="8"/>
      <c r="L4" s="42" t="s">
        <v>12</v>
      </c>
      <c r="M4" s="41" t="s">
        <v>11</v>
      </c>
      <c r="N4" s="40"/>
      <c r="O4" s="39" t="s">
        <v>10</v>
      </c>
      <c r="P4" s="38">
        <v>41582</v>
      </c>
      <c r="X4" s="27">
        <v>2.5</v>
      </c>
      <c r="Y4" s="26">
        <v>0.2</v>
      </c>
      <c r="Z4" s="26">
        <v>15</v>
      </c>
    </row>
    <row r="5" spans="1:26" ht="31.5" x14ac:dyDescent="0.2">
      <c r="A5" s="12" t="s">
        <v>9</v>
      </c>
      <c r="B5" s="12" t="s">
        <v>8</v>
      </c>
      <c r="C5" s="36" t="s">
        <v>7</v>
      </c>
      <c r="D5" s="37" t="s">
        <v>6</v>
      </c>
      <c r="E5" s="36" t="s">
        <v>5</v>
      </c>
      <c r="F5" s="36" t="s">
        <v>4</v>
      </c>
      <c r="G5" s="35" t="s">
        <v>3</v>
      </c>
      <c r="H5" s="34"/>
      <c r="J5" s="32"/>
      <c r="K5" s="33"/>
      <c r="L5" s="2" t="s">
        <v>2</v>
      </c>
      <c r="N5" s="32"/>
      <c r="O5" s="31"/>
      <c r="P5" s="30"/>
      <c r="X5" s="27">
        <v>5</v>
      </c>
      <c r="Y5" s="26">
        <v>20</v>
      </c>
      <c r="Z5" s="26">
        <v>20</v>
      </c>
    </row>
    <row r="6" spans="1:26" ht="24.95" customHeight="1" x14ac:dyDescent="0.2">
      <c r="A6" s="12"/>
      <c r="B6" s="20">
        <v>25.4</v>
      </c>
      <c r="C6" s="11">
        <v>0</v>
      </c>
      <c r="D6" s="11">
        <f>C6</f>
        <v>0</v>
      </c>
      <c r="E6" s="11">
        <f>+D6/E4*100</f>
        <v>0</v>
      </c>
      <c r="F6" s="10">
        <f>100-E6</f>
        <v>100</v>
      </c>
      <c r="G6" s="16"/>
      <c r="H6" s="15"/>
      <c r="I6" s="15"/>
      <c r="J6" s="15"/>
      <c r="K6" s="15"/>
      <c r="L6" s="15"/>
      <c r="M6" s="15"/>
      <c r="N6" s="15"/>
      <c r="O6" s="15"/>
      <c r="P6" s="14"/>
      <c r="X6" s="27">
        <v>10</v>
      </c>
      <c r="Y6" s="26">
        <v>30</v>
      </c>
      <c r="Z6" s="26">
        <v>30</v>
      </c>
    </row>
    <row r="7" spans="1:26" ht="24.95" customHeight="1" x14ac:dyDescent="0.2">
      <c r="A7" s="29"/>
      <c r="B7" s="20">
        <v>19</v>
      </c>
      <c r="C7" s="11">
        <v>509</v>
      </c>
      <c r="D7" s="11">
        <f>D6+C7</f>
        <v>509</v>
      </c>
      <c r="E7" s="11">
        <f>+D7/E4*100</f>
        <v>12.814702920443102</v>
      </c>
      <c r="F7" s="10">
        <f>100-E7</f>
        <v>87.185297079556904</v>
      </c>
      <c r="G7" s="16"/>
      <c r="H7" s="15"/>
      <c r="I7" s="15"/>
      <c r="J7" s="15"/>
      <c r="K7" s="15"/>
      <c r="L7" s="15"/>
      <c r="M7" s="15"/>
      <c r="N7" s="15"/>
      <c r="O7" s="15"/>
      <c r="P7" s="14"/>
      <c r="S7" s="18"/>
      <c r="X7" s="27">
        <v>19</v>
      </c>
      <c r="Y7" s="26">
        <v>40</v>
      </c>
      <c r="Z7" s="26">
        <v>40</v>
      </c>
    </row>
    <row r="8" spans="1:26" ht="24.95" customHeight="1" x14ac:dyDescent="0.2">
      <c r="A8" s="25"/>
      <c r="B8" s="20">
        <v>10</v>
      </c>
      <c r="C8" s="11">
        <v>3167</v>
      </c>
      <c r="D8" s="11">
        <f>D7+C8</f>
        <v>3676</v>
      </c>
      <c r="E8" s="11">
        <f>+D8/E4*100</f>
        <v>92.547834843907353</v>
      </c>
      <c r="F8" s="10">
        <f>100-E8</f>
        <v>7.4521651560926472</v>
      </c>
      <c r="G8" s="16"/>
      <c r="H8" s="15"/>
      <c r="I8" s="15"/>
      <c r="J8" s="15"/>
      <c r="K8" s="15"/>
      <c r="L8" s="15"/>
      <c r="M8" s="15"/>
      <c r="N8" s="15"/>
      <c r="O8" s="15"/>
      <c r="P8" s="14"/>
      <c r="S8" s="18"/>
      <c r="U8" s="28"/>
      <c r="V8" s="28"/>
      <c r="X8" s="27">
        <v>25.4</v>
      </c>
      <c r="Y8" s="26">
        <v>50</v>
      </c>
      <c r="Z8" s="26">
        <v>50</v>
      </c>
    </row>
    <row r="9" spans="1:26" ht="24.95" customHeight="1" x14ac:dyDescent="0.2">
      <c r="A9" s="22"/>
      <c r="B9" s="20">
        <v>5</v>
      </c>
      <c r="C9" s="11">
        <v>284</v>
      </c>
      <c r="D9" s="11">
        <f>D8+C9</f>
        <v>3960</v>
      </c>
      <c r="E9" s="11">
        <f>+D9/E4*100</f>
        <v>99.697885196374628</v>
      </c>
      <c r="F9" s="10">
        <f>100-E9</f>
        <v>0.30211480362537202</v>
      </c>
      <c r="G9" s="16"/>
      <c r="H9" s="15"/>
      <c r="I9" s="15"/>
      <c r="J9" s="15"/>
      <c r="K9" s="15"/>
      <c r="L9" s="15"/>
      <c r="M9" s="15"/>
      <c r="N9" s="15"/>
      <c r="O9" s="15"/>
      <c r="P9" s="14"/>
      <c r="S9" s="18"/>
    </row>
    <row r="10" spans="1:26" ht="24.95" customHeight="1" x14ac:dyDescent="0.2">
      <c r="A10" s="25"/>
      <c r="B10" s="20">
        <v>2.5</v>
      </c>
      <c r="C10" s="11">
        <v>8</v>
      </c>
      <c r="D10" s="11">
        <f>D9+C10</f>
        <v>3968</v>
      </c>
      <c r="E10" s="11">
        <f>+D10/E4*100</f>
        <v>99.899295065458205</v>
      </c>
      <c r="F10" s="10">
        <f>100-E10</f>
        <v>0.10070493454179541</v>
      </c>
      <c r="G10" s="16"/>
      <c r="H10" s="15"/>
      <c r="I10" s="15"/>
      <c r="J10" s="15"/>
      <c r="K10" s="15"/>
      <c r="L10" s="15"/>
      <c r="M10" s="15"/>
      <c r="N10" s="15"/>
      <c r="O10" s="15"/>
      <c r="P10" s="14"/>
      <c r="S10" s="18"/>
      <c r="T10" s="17">
        <v>0</v>
      </c>
      <c r="U10" s="17">
        <f>+F12</f>
        <v>0.10070493454179541</v>
      </c>
    </row>
    <row r="11" spans="1:26" ht="24.95" customHeight="1" x14ac:dyDescent="0.2">
      <c r="A11" s="24"/>
      <c r="B11" s="19">
        <v>1.25</v>
      </c>
      <c r="C11" s="11">
        <v>0</v>
      </c>
      <c r="D11" s="11">
        <f>D10+C11</f>
        <v>3968</v>
      </c>
      <c r="E11" s="11">
        <f>+D11/E4*100</f>
        <v>99.899295065458205</v>
      </c>
      <c r="F11" s="10">
        <f>100-E11</f>
        <v>0.10070493454179541</v>
      </c>
      <c r="G11" s="16"/>
      <c r="H11" s="15"/>
      <c r="I11" s="15"/>
      <c r="J11" s="15"/>
      <c r="K11" s="15"/>
      <c r="L11" s="15"/>
      <c r="M11" s="15"/>
      <c r="N11" s="15"/>
      <c r="O11" s="15"/>
      <c r="P11" s="14"/>
      <c r="S11" s="18"/>
      <c r="T11" s="23">
        <v>1.25</v>
      </c>
      <c r="U11" s="17">
        <f>+F11</f>
        <v>0.10070493454179541</v>
      </c>
    </row>
    <row r="12" spans="1:26" ht="24.95" customHeight="1" x14ac:dyDescent="0.2">
      <c r="A12" s="22"/>
      <c r="B12" s="19" t="s">
        <v>1</v>
      </c>
      <c r="C12" s="11">
        <v>0</v>
      </c>
      <c r="D12" s="11">
        <f>D11+C12</f>
        <v>3968</v>
      </c>
      <c r="E12" s="11">
        <f>+D12/E4*100</f>
        <v>99.899295065458205</v>
      </c>
      <c r="F12" s="10">
        <f>100-E12</f>
        <v>0.10070493454179541</v>
      </c>
      <c r="G12" s="16"/>
      <c r="H12" s="15"/>
      <c r="I12" s="15"/>
      <c r="J12" s="15"/>
      <c r="K12" s="15"/>
      <c r="L12" s="15"/>
      <c r="M12" s="15"/>
      <c r="N12" s="15"/>
      <c r="O12" s="15"/>
      <c r="P12" s="14"/>
      <c r="S12" s="18"/>
      <c r="T12" s="17">
        <v>2.5</v>
      </c>
      <c r="U12" s="21">
        <f>+F10</f>
        <v>0.10070493454179541</v>
      </c>
    </row>
    <row r="13" spans="1:26" ht="24.95" customHeight="1" x14ac:dyDescent="0.2">
      <c r="A13" s="12"/>
      <c r="B13" s="19"/>
      <c r="C13" s="11"/>
      <c r="D13" s="11"/>
      <c r="E13" s="11"/>
      <c r="F13" s="10"/>
      <c r="G13" s="16"/>
      <c r="H13" s="15"/>
      <c r="I13" s="15"/>
      <c r="J13" s="15"/>
      <c r="K13" s="15"/>
      <c r="L13" s="15"/>
      <c r="M13" s="15"/>
      <c r="N13" s="15"/>
      <c r="O13" s="15"/>
      <c r="P13" s="14"/>
      <c r="S13" s="18"/>
      <c r="T13" s="17">
        <v>5</v>
      </c>
      <c r="U13" s="17">
        <f>+F9</f>
        <v>0.30211480362537202</v>
      </c>
    </row>
    <row r="14" spans="1:26" ht="24.95" customHeight="1" x14ac:dyDescent="0.2">
      <c r="A14" s="12"/>
      <c r="B14" s="20"/>
      <c r="C14" s="11"/>
      <c r="D14" s="11"/>
      <c r="E14" s="11"/>
      <c r="F14" s="10"/>
      <c r="G14" s="16"/>
      <c r="H14" s="15"/>
      <c r="I14" s="15"/>
      <c r="J14" s="15"/>
      <c r="K14" s="15"/>
      <c r="L14" s="15"/>
      <c r="M14" s="15"/>
      <c r="N14" s="15"/>
      <c r="O14" s="15"/>
      <c r="P14" s="14"/>
      <c r="S14" s="18"/>
      <c r="T14" s="17">
        <v>10</v>
      </c>
      <c r="U14" s="17">
        <f>+F8</f>
        <v>7.4521651560926472</v>
      </c>
    </row>
    <row r="15" spans="1:26" ht="24.95" customHeight="1" x14ac:dyDescent="0.2">
      <c r="A15" s="13"/>
      <c r="B15" s="19"/>
      <c r="C15" s="11"/>
      <c r="D15" s="11"/>
      <c r="E15" s="11"/>
      <c r="F15" s="10"/>
      <c r="G15" s="16"/>
      <c r="H15" s="15"/>
      <c r="I15" s="15"/>
      <c r="J15" s="15"/>
      <c r="K15" s="15"/>
      <c r="L15" s="15"/>
      <c r="M15" s="15"/>
      <c r="N15" s="15"/>
      <c r="O15" s="15"/>
      <c r="P15" s="14"/>
      <c r="S15" s="18"/>
      <c r="T15" s="17">
        <v>19</v>
      </c>
      <c r="U15" s="17">
        <f>+F7</f>
        <v>87.185297079556904</v>
      </c>
    </row>
    <row r="16" spans="1:26" ht="24.95" customHeight="1" x14ac:dyDescent="0.2">
      <c r="A16" s="13"/>
      <c r="B16" s="12"/>
      <c r="C16" s="11"/>
      <c r="D16" s="11"/>
      <c r="E16" s="11"/>
      <c r="F16" s="10"/>
      <c r="G16" s="16"/>
      <c r="H16" s="15"/>
      <c r="I16" s="15"/>
      <c r="J16" s="15"/>
      <c r="K16" s="15"/>
      <c r="L16" s="15"/>
      <c r="M16" s="15"/>
      <c r="N16" s="15"/>
      <c r="O16" s="15"/>
      <c r="P16" s="14"/>
      <c r="T16" s="17">
        <v>25.4</v>
      </c>
      <c r="U16" s="17">
        <f>+F6</f>
        <v>100</v>
      </c>
    </row>
    <row r="17" spans="1:16" ht="24.95" customHeight="1" x14ac:dyDescent="0.2">
      <c r="A17" s="13"/>
      <c r="B17" s="12"/>
      <c r="C17" s="11"/>
      <c r="D17" s="11"/>
      <c r="E17" s="11"/>
      <c r="F17" s="10"/>
      <c r="G17" s="16"/>
      <c r="H17" s="15"/>
      <c r="I17" s="15"/>
      <c r="J17" s="15"/>
      <c r="K17" s="15"/>
      <c r="L17" s="15"/>
      <c r="M17" s="15"/>
      <c r="N17" s="15"/>
      <c r="O17" s="15"/>
      <c r="P17" s="14"/>
    </row>
    <row r="18" spans="1:16" ht="24.95" customHeight="1" x14ac:dyDescent="0.2">
      <c r="A18" s="13"/>
      <c r="B18" s="12"/>
      <c r="C18" s="11"/>
      <c r="D18" s="11"/>
      <c r="E18" s="11"/>
      <c r="F18" s="10"/>
      <c r="G18" s="6"/>
      <c r="H18" s="4"/>
      <c r="I18" s="4"/>
      <c r="J18" s="4"/>
      <c r="K18" s="4"/>
      <c r="L18" s="4"/>
      <c r="M18" s="4"/>
      <c r="N18" s="4"/>
      <c r="O18" s="4"/>
      <c r="P18" s="3"/>
    </row>
    <row r="19" spans="1:16" ht="22.5" customHeight="1" x14ac:dyDescent="0.2">
      <c r="A19" s="9" t="s">
        <v>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</row>
    <row r="20" spans="1:16" ht="22.5" customHeight="1" x14ac:dyDescent="0.2">
      <c r="A20" s="6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"/>
    </row>
    <row r="21" spans="1:16" ht="22.5" customHeight="1" x14ac:dyDescent="0.2"/>
    <row r="22" spans="1:16" ht="22.5" customHeight="1" x14ac:dyDescent="0.2">
      <c r="B22" s="2"/>
      <c r="N22" s="2"/>
      <c r="O22" s="2"/>
    </row>
    <row r="23" spans="1:16" ht="22.5" customHeight="1" x14ac:dyDescent="0.2"/>
    <row r="24" spans="1:16" ht="22.5" customHeight="1" x14ac:dyDescent="0.2"/>
    <row r="25" spans="1:16" ht="22.5" customHeight="1" x14ac:dyDescent="0.2"/>
  </sheetData>
  <mergeCells count="2">
    <mergeCell ref="A1:P3"/>
    <mergeCell ref="M4:N4"/>
  </mergeCells>
  <printOptions horizontalCentered="1" verticalCentered="1"/>
  <pageMargins left="0" right="0" top="0" bottom="0" header="0" footer="0"/>
  <pageSetup paperSize="9" scale="95" orientation="landscape" horizontalDpi="300" verticalDpi="300" r:id="rId1"/>
  <headerFooter alignWithMargins="0">
    <oddFooter>&amp;R&amp;A&amp;D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04.11.2013</vt:lpstr>
      <vt:lpstr>'04.11.2013'!Область_печати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2013-11-15T06:25:08Z</dcterms:created>
  <dcterms:modified xsi:type="dcterms:W3CDTF">2013-11-15T06:25:21Z</dcterms:modified>
</cp:coreProperties>
</file>