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июнь" sheetId="1" r:id="rId1"/>
  </sheets>
  <calcPr calcId="145621"/>
</workbook>
</file>

<file path=xl/calcChain.xml><?xml version="1.0" encoding="utf-8"?>
<calcChain xmlns="http://schemas.openxmlformats.org/spreadsheetml/2006/main">
  <c r="C7" i="1" l="1"/>
  <c r="H16" i="1"/>
  <c r="G16" i="1"/>
  <c r="F16" i="1"/>
  <c r="E16" i="1"/>
  <c r="D16" i="1"/>
  <c r="C16" i="1"/>
  <c r="H14" i="1"/>
  <c r="G14" i="1"/>
  <c r="F14" i="1"/>
  <c r="E14" i="1"/>
  <c r="D14" i="1"/>
  <c r="C14" i="1"/>
  <c r="D7" i="1"/>
  <c r="E7" i="1"/>
  <c r="F7" i="1"/>
  <c r="G7" i="1"/>
  <c r="H7" i="1"/>
  <c r="C20" i="1"/>
  <c r="C6" i="1"/>
  <c r="D6" i="1"/>
  <c r="E6" i="1"/>
  <c r="F6" i="1"/>
  <c r="G6" i="1"/>
  <c r="H6" i="1"/>
  <c r="D20" i="1" l="1"/>
  <c r="E20" i="1"/>
  <c r="F20" i="1"/>
  <c r="G20" i="1"/>
  <c r="H20" i="1"/>
</calcChain>
</file>

<file path=xl/sharedStrings.xml><?xml version="1.0" encoding="utf-8"?>
<sst xmlns="http://schemas.openxmlformats.org/spreadsheetml/2006/main" count="24" uniqueCount="10">
  <si>
    <t>Наименование субъекта</t>
  </si>
  <si>
    <t>Дата</t>
  </si>
  <si>
    <t>Итого по ФО:</t>
  </si>
  <si>
    <t>Итого</t>
  </si>
  <si>
    <t>Месячная корректировка</t>
  </si>
  <si>
    <t>Итого по месячным корректировкам по ФО</t>
  </si>
  <si>
    <t>***</t>
  </si>
  <si>
    <t>Москва</t>
  </si>
  <si>
    <t>Воронеж</t>
  </si>
  <si>
    <t>Ярославль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</si>
</sst>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&quot;-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9"/>
      <color theme="10"/>
      <name val="Arial Cyr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6">
    <xf numFmtId="0" fontId="0" fillId="0" borderId="0"/>
    <xf numFmtId="0" fontId="6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5" fillId="11" borderId="18" applyNumberFormat="0" applyAlignment="0" applyProtection="0"/>
    <xf numFmtId="0" fontId="16" fillId="24" borderId="19" applyNumberFormat="0" applyAlignment="0" applyProtection="0"/>
    <xf numFmtId="0" fontId="17" fillId="24" borderId="18" applyNumberFormat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3" applyNumberFormat="0" applyFill="0" applyAlignment="0" applyProtection="0"/>
    <xf numFmtId="0" fontId="24" fillId="25" borderId="24" applyNumberFormat="0" applyAlignment="0" applyProtection="0"/>
    <xf numFmtId="0" fontId="25" fillId="0" borderId="0" applyNumberFormat="0" applyFill="0" applyBorder="0" applyAlignment="0" applyProtection="0"/>
    <xf numFmtId="0" fontId="26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 applyNumberFormat="0" applyFont="0" applyFill="0" applyBorder="0" applyAlignment="0" applyProtection="0">
      <alignment vertical="top"/>
    </xf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30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7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6" fillId="27" borderId="25" applyNumberFormat="0" applyFont="0" applyAlignment="0" applyProtection="0"/>
    <xf numFmtId="0" fontId="33" fillId="0" borderId="26" applyNumberFormat="0" applyFill="0" applyAlignment="0" applyProtection="0"/>
    <xf numFmtId="0" fontId="34" fillId="0" borderId="0" applyNumberFormat="0" applyFill="0" applyBorder="0" applyAlignment="0" applyProtection="0"/>
    <xf numFmtId="0" fontId="35" fillId="8" borderId="0" applyNumberFormat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29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left" vertical="center" wrapText="1"/>
    </xf>
    <xf numFmtId="0" fontId="9" fillId="0" borderId="1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</cellXfs>
  <cellStyles count="146">
    <cellStyle name="20% - Акцент1 2" xfId="2"/>
    <cellStyle name="20% - Акцент1 2 2" xfId="3"/>
    <cellStyle name="20% - Акцент1 3" xfId="4"/>
    <cellStyle name="20% - Акцент2 2" xfId="5"/>
    <cellStyle name="20% - Акцент2 2 2" xfId="6"/>
    <cellStyle name="20% - Акцент2 3" xfId="7"/>
    <cellStyle name="20% - Акцент3 2" xfId="8"/>
    <cellStyle name="20% - Акцент3 2 2" xfId="9"/>
    <cellStyle name="20% - Акцент3 3" xfId="10"/>
    <cellStyle name="20% - Акцент4 2" xfId="11"/>
    <cellStyle name="20% - Акцент4 2 2" xfId="12"/>
    <cellStyle name="20% - Акцент4 3" xfId="13"/>
    <cellStyle name="20% - Акцент5 2" xfId="14"/>
    <cellStyle name="20% - Акцент5 2 2" xfId="15"/>
    <cellStyle name="20% - Акцент5 3" xfId="16"/>
    <cellStyle name="20% - Акцент6 2" xfId="17"/>
    <cellStyle name="20% - Акцент6 2 2" xfId="18"/>
    <cellStyle name="20% - Акцент6 3" xfId="19"/>
    <cellStyle name="40% - Акцент1 2" xfId="20"/>
    <cellStyle name="40% - Акцент1 2 2" xfId="21"/>
    <cellStyle name="40% - Акцент1 3" xfId="22"/>
    <cellStyle name="40% - Акцент2 2" xfId="23"/>
    <cellStyle name="40% - Акцент2 2 2" xfId="24"/>
    <cellStyle name="40% - Акцент2 3" xfId="25"/>
    <cellStyle name="40% - Акцент3 2" xfId="26"/>
    <cellStyle name="40% - Акцент3 2 2" xfId="27"/>
    <cellStyle name="40% - Акцент3 3" xfId="28"/>
    <cellStyle name="40% - Акцент4 2" xfId="29"/>
    <cellStyle name="40% - Акцент4 2 2" xfId="30"/>
    <cellStyle name="40% - Акцент4 3" xfId="31"/>
    <cellStyle name="40% - Акцент5 2" xfId="32"/>
    <cellStyle name="40% - Акцент5 2 2" xfId="33"/>
    <cellStyle name="40% - Акцент5 3" xfId="34"/>
    <cellStyle name="40% - Акцент6 2" xfId="35"/>
    <cellStyle name="40% - Акцент6 2 2" xfId="36"/>
    <cellStyle name="40% - Акцент6 3" xfId="37"/>
    <cellStyle name="60% - Акцент1 2" xfId="38"/>
    <cellStyle name="60% - Акцент2 2" xfId="39"/>
    <cellStyle name="60% - Акцент3 2" xfId="40"/>
    <cellStyle name="60% - Акцент4 2" xfId="41"/>
    <cellStyle name="60% - Акцент5 2" xfId="42"/>
    <cellStyle name="60% - Акцент6 2" xfId="43"/>
    <cellStyle name="Акцент1 2" xfId="44"/>
    <cellStyle name="Акцент2 2" xfId="45"/>
    <cellStyle name="Акцент3 2" xfId="46"/>
    <cellStyle name="Акцент4 2" xfId="47"/>
    <cellStyle name="Акцент5 2" xfId="48"/>
    <cellStyle name="Акцент6 2" xfId="49"/>
    <cellStyle name="Ввод  2" xfId="50"/>
    <cellStyle name="Вывод 2" xfId="51"/>
    <cellStyle name="Вычисление 2" xfId="52"/>
    <cellStyle name="Гиперссылка 2" xfId="53"/>
    <cellStyle name="Гиперссылка 3" xfId="54"/>
    <cellStyle name="Заголовок 1 2" xfId="55"/>
    <cellStyle name="Заголовок 2 2" xfId="56"/>
    <cellStyle name="Заголовок 3 2" xfId="57"/>
    <cellStyle name="Заголовок 4 2" xfId="58"/>
    <cellStyle name="Итог 2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10" xfId="63"/>
    <cellStyle name="Обычный 11" xfId="64"/>
    <cellStyle name="Обычный 12" xfId="65"/>
    <cellStyle name="Обычный 13" xfId="66"/>
    <cellStyle name="Обычный 14" xfId="67"/>
    <cellStyle name="Обычный 15" xfId="68"/>
    <cellStyle name="Обычный 16" xfId="69"/>
    <cellStyle name="Обычный 17" xfId="70"/>
    <cellStyle name="Обычный 18" xfId="71"/>
    <cellStyle name="Обычный 19" xfId="72"/>
    <cellStyle name="Обычный 2" xfId="1"/>
    <cellStyle name="Обычный 2 2" xfId="73"/>
    <cellStyle name="Обычный 2 3" xfId="74"/>
    <cellStyle name="Обычный 20" xfId="75"/>
    <cellStyle name="Обычный 21" xfId="76"/>
    <cellStyle name="Обычный 22" xfId="77"/>
    <cellStyle name="Обычный 23" xfId="78"/>
    <cellStyle name="Обычный 24" xfId="79"/>
    <cellStyle name="Обычный 25" xfId="80"/>
    <cellStyle name="Обычный 26" xfId="81"/>
    <cellStyle name="Обычный 27" xfId="82"/>
    <cellStyle name="Обычный 28" xfId="83"/>
    <cellStyle name="Обычный 29" xfId="84"/>
    <cellStyle name="Обычный 3" xfId="85"/>
    <cellStyle name="Обычный 30" xfId="86"/>
    <cellStyle name="Обычный 31" xfId="87"/>
    <cellStyle name="Обычный 32" xfId="88"/>
    <cellStyle name="Обычный 33" xfId="89"/>
    <cellStyle name="Обычный 34" xfId="90"/>
    <cellStyle name="Обычный 35" xfId="91"/>
    <cellStyle name="Обычный 36" xfId="92"/>
    <cellStyle name="Обычный 37" xfId="93"/>
    <cellStyle name="Обычный 38" xfId="94"/>
    <cellStyle name="Обычный 39" xfId="95"/>
    <cellStyle name="Обычный 4" xfId="96"/>
    <cellStyle name="Обычный 4 2" xfId="97"/>
    <cellStyle name="Обычный 40" xfId="98"/>
    <cellStyle name="Обычный 41" xfId="99"/>
    <cellStyle name="Обычный 42" xfId="100"/>
    <cellStyle name="Обычный 43" xfId="101"/>
    <cellStyle name="Обычный 44" xfId="102"/>
    <cellStyle name="Обычный 45" xfId="103"/>
    <cellStyle name="Обычный 46" xfId="104"/>
    <cellStyle name="Обычный 47" xfId="105"/>
    <cellStyle name="Обычный 48" xfId="106"/>
    <cellStyle name="Обычный 49" xfId="107"/>
    <cellStyle name="Обычный 5" xfId="108"/>
    <cellStyle name="Обычный 5 2" xfId="109"/>
    <cellStyle name="Обычный 50" xfId="110"/>
    <cellStyle name="Обычный 51" xfId="111"/>
    <cellStyle name="Обычный 52" xfId="112"/>
    <cellStyle name="Обычный 53" xfId="113"/>
    <cellStyle name="Обычный 54" xfId="114"/>
    <cellStyle name="Обычный 55" xfId="115"/>
    <cellStyle name="Обычный 56" xfId="116"/>
    <cellStyle name="Обычный 57" xfId="117"/>
    <cellStyle name="Обычный 58" xfId="118"/>
    <cellStyle name="Обычный 59" xfId="119"/>
    <cellStyle name="Обычный 6" xfId="120"/>
    <cellStyle name="Обычный 60" xfId="121"/>
    <cellStyle name="Обычный 61" xfId="122"/>
    <cellStyle name="Обычный 62" xfId="123"/>
    <cellStyle name="Обычный 63" xfId="124"/>
    <cellStyle name="Обычный 64" xfId="125"/>
    <cellStyle name="Обычный 65" xfId="126"/>
    <cellStyle name="Обычный 66" xfId="127"/>
    <cellStyle name="Обычный 67" xfId="128"/>
    <cellStyle name="Обычный 68" xfId="129"/>
    <cellStyle name="Обычный 69" xfId="130"/>
    <cellStyle name="Обычный 7" xfId="131"/>
    <cellStyle name="Обычный 70" xfId="132"/>
    <cellStyle name="Обычный 71" xfId="133"/>
    <cellStyle name="Обычный 72" xfId="134"/>
    <cellStyle name="Обычный 73" xfId="135"/>
    <cellStyle name="Обычный 74" xfId="136"/>
    <cellStyle name="Обычный 75" xfId="137"/>
    <cellStyle name="Обычный 8" xfId="138"/>
    <cellStyle name="Обычный 9" xfId="139"/>
    <cellStyle name="Плохой 2" xfId="140"/>
    <cellStyle name="Пояснение 2" xfId="141"/>
    <cellStyle name="Примечание 2" xfId="142"/>
    <cellStyle name="Связанная ячейка 2" xfId="143"/>
    <cellStyle name="Текст предупреждения 2" xfId="144"/>
    <cellStyle name="Хороший 2" xfId="1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H20"/>
  <sheetViews>
    <sheetView tabSelected="1" zoomScale="85" zoomScaleNormal="85" workbookViewId="0">
      <selection activeCell="C7" sqref="C7"/>
    </sheetView>
  </sheetViews>
  <sheetFormatPr defaultRowHeight="25.5" customHeight="1" x14ac:dyDescent="0.25"/>
  <cols>
    <col min="1" max="1" width="35.140625" style="2" customWidth="1"/>
    <col min="2" max="2" width="17.28515625" style="2" customWidth="1"/>
    <col min="3" max="3" width="9.140625" style="1"/>
    <col min="4" max="5" width="10.7109375" style="1" customWidth="1"/>
    <col min="6" max="7" width="11.42578125" style="1" customWidth="1"/>
    <col min="8" max="8" width="9.140625" style="1"/>
    <col min="9" max="9" width="9.140625" style="1" customWidth="1"/>
    <col min="10" max="16384" width="9.140625" style="1"/>
  </cols>
  <sheetData>
    <row r="1" spans="1:8" ht="25.5" customHeight="1" x14ac:dyDescent="0.25">
      <c r="A1" s="24" t="s">
        <v>0</v>
      </c>
      <c r="B1" s="24" t="s">
        <v>1</v>
      </c>
      <c r="C1" s="28" t="s">
        <v>6</v>
      </c>
      <c r="D1" s="29"/>
      <c r="E1" s="29"/>
      <c r="F1" s="29"/>
      <c r="G1" s="29"/>
      <c r="H1" s="30"/>
    </row>
    <row r="2" spans="1:8" ht="25.5" customHeight="1" x14ac:dyDescent="0.25">
      <c r="A2" s="25"/>
      <c r="B2" s="27"/>
      <c r="C2" s="37" t="s">
        <v>6</v>
      </c>
      <c r="D2" s="33" t="s">
        <v>6</v>
      </c>
      <c r="E2" s="41" t="s">
        <v>6</v>
      </c>
      <c r="F2" s="42"/>
      <c r="G2" s="42"/>
      <c r="H2" s="43"/>
    </row>
    <row r="3" spans="1:8" ht="25.5" customHeight="1" x14ac:dyDescent="0.25">
      <c r="A3" s="25"/>
      <c r="B3" s="25"/>
      <c r="C3" s="39"/>
      <c r="D3" s="40"/>
      <c r="E3" s="44"/>
      <c r="F3" s="45"/>
      <c r="G3" s="45"/>
      <c r="H3" s="46"/>
    </row>
    <row r="4" spans="1:8" ht="25.5" customHeight="1" x14ac:dyDescent="0.25">
      <c r="A4" s="25"/>
      <c r="B4" s="25"/>
      <c r="C4" s="37" t="s">
        <v>6</v>
      </c>
      <c r="D4" s="33" t="s">
        <v>6</v>
      </c>
      <c r="E4" s="31" t="s">
        <v>6</v>
      </c>
      <c r="F4" s="32"/>
      <c r="G4" s="33" t="s">
        <v>6</v>
      </c>
      <c r="H4" s="35" t="s">
        <v>6</v>
      </c>
    </row>
    <row r="5" spans="1:8" ht="15.75" customHeight="1" thickBot="1" x14ac:dyDescent="0.3">
      <c r="A5" s="26"/>
      <c r="B5" s="26"/>
      <c r="C5" s="38"/>
      <c r="D5" s="34"/>
      <c r="E5" s="16" t="s">
        <v>6</v>
      </c>
      <c r="F5" s="16" t="s">
        <v>6</v>
      </c>
      <c r="G5" s="34"/>
      <c r="H5" s="36"/>
    </row>
    <row r="6" spans="1:8" ht="18.75" x14ac:dyDescent="0.25">
      <c r="A6" s="19" t="s">
        <v>2</v>
      </c>
      <c r="B6" s="20"/>
      <c r="C6" s="3">
        <f>SUMIF($B7:$B99,"&gt;0",C7:C99)</f>
        <v>28</v>
      </c>
      <c r="D6" s="3">
        <f t="shared" ref="D6:H6" si="0">SUMIF($B7:$B99,"&gt;0",D7:D99)</f>
        <v>37</v>
      </c>
      <c r="E6" s="3">
        <f t="shared" si="0"/>
        <v>49</v>
      </c>
      <c r="F6" s="3">
        <f t="shared" si="0"/>
        <v>24</v>
      </c>
      <c r="G6" s="3">
        <f t="shared" si="0"/>
        <v>92</v>
      </c>
      <c r="H6" s="3">
        <f t="shared" si="0"/>
        <v>24</v>
      </c>
    </row>
    <row r="7" spans="1:8" ht="15.75" customHeight="1" x14ac:dyDescent="0.25">
      <c r="A7" s="21" t="s">
        <v>7</v>
      </c>
      <c r="B7" s="8" t="s">
        <v>3</v>
      </c>
      <c r="C7" s="47">
        <f>SUM(C8:INDEX(C8:C99,MATCH("М*",$B8:$B99,)))-INDEX(C8:C99,MATCH("М*",$B8:$B99,))</f>
        <v>18</v>
      </c>
      <c r="D7" s="47">
        <f>SUM(D8:INDEX(D8:D99,MATCH("М*",$B8:$B99,)))-INDEX(D8:D99,MATCH("М*",$B8:$B99,))</f>
        <v>23</v>
      </c>
      <c r="E7" s="47">
        <f>SUM(E8:INDEX(E8:E99,MATCH("М*",$B8:$B99,)))-INDEX(E8:E99,MATCH("М*",$B8:$B99,))</f>
        <v>2</v>
      </c>
      <c r="F7" s="47">
        <f>SUM(F8:INDEX(F8:F99,MATCH("М*",$B8:$B99,)))-INDEX(F8:F99,MATCH("М*",$B8:$B99,))</f>
        <v>24</v>
      </c>
      <c r="G7" s="47">
        <f>SUM(G8:INDEX(G8:G99,MATCH("М*",$B8:$B99,)))-INDEX(G8:G99,MATCH("М*",$B8:$B99,))</f>
        <v>86</v>
      </c>
      <c r="H7" s="47">
        <f>SUM(H8:INDEX(H8:H99,MATCH("М*",$B8:$B99,)))-INDEX(H8:H99,MATCH("М*",$B8:$B99,))</f>
        <v>24</v>
      </c>
    </row>
    <row r="8" spans="1:8" ht="15.75" customHeight="1" x14ac:dyDescent="0.25">
      <c r="A8" s="22"/>
      <c r="B8" s="9">
        <v>41791</v>
      </c>
      <c r="C8" s="11">
        <v>1</v>
      </c>
      <c r="D8" s="4"/>
      <c r="E8" s="4"/>
      <c r="F8" s="4"/>
      <c r="G8" s="4"/>
      <c r="H8" s="12"/>
    </row>
    <row r="9" spans="1:8" ht="15.75" customHeight="1" x14ac:dyDescent="0.25">
      <c r="A9" s="22"/>
      <c r="B9" s="9">
        <v>41792</v>
      </c>
      <c r="C9" s="11">
        <v>3</v>
      </c>
      <c r="D9" s="4">
        <v>21</v>
      </c>
      <c r="E9" s="4">
        <v>2</v>
      </c>
      <c r="F9" s="4"/>
      <c r="G9" s="4">
        <v>78</v>
      </c>
      <c r="H9" s="12"/>
    </row>
    <row r="10" spans="1:8" ht="15.75" customHeight="1" x14ac:dyDescent="0.25">
      <c r="A10" s="22"/>
      <c r="B10" s="9">
        <v>41793</v>
      </c>
      <c r="C10" s="11">
        <v>5</v>
      </c>
      <c r="D10" s="4">
        <v>2</v>
      </c>
      <c r="E10" s="4"/>
      <c r="F10" s="4"/>
      <c r="G10" s="4"/>
      <c r="H10" s="12">
        <v>24</v>
      </c>
    </row>
    <row r="11" spans="1:8" ht="15.75" customHeight="1" x14ac:dyDescent="0.25">
      <c r="A11" s="22"/>
      <c r="B11" s="9">
        <v>41794</v>
      </c>
      <c r="C11" s="11">
        <v>4</v>
      </c>
      <c r="D11" s="4"/>
      <c r="E11" s="4"/>
      <c r="F11" s="4">
        <v>24</v>
      </c>
      <c r="G11" s="4"/>
      <c r="H11" s="12"/>
    </row>
    <row r="12" spans="1:8" ht="15.75" customHeight="1" x14ac:dyDescent="0.25">
      <c r="A12" s="22"/>
      <c r="B12" s="9">
        <v>41795</v>
      </c>
      <c r="C12" s="11">
        <v>5</v>
      </c>
      <c r="D12" s="4"/>
      <c r="E12" s="4"/>
      <c r="F12" s="4"/>
      <c r="G12" s="4">
        <v>8</v>
      </c>
      <c r="H12" s="12"/>
    </row>
    <row r="13" spans="1:8" ht="28.5" customHeight="1" x14ac:dyDescent="0.25">
      <c r="A13" s="23"/>
      <c r="B13" s="10" t="s">
        <v>4</v>
      </c>
      <c r="C13" s="6">
        <v>55</v>
      </c>
      <c r="D13" s="5">
        <v>48</v>
      </c>
      <c r="E13" s="5">
        <v>35</v>
      </c>
      <c r="F13" s="5"/>
      <c r="G13" s="5">
        <v>54</v>
      </c>
      <c r="H13" s="7">
        <v>52</v>
      </c>
    </row>
    <row r="14" spans="1:8" ht="15" customHeight="1" x14ac:dyDescent="0.25">
      <c r="A14" s="21" t="s">
        <v>8</v>
      </c>
      <c r="B14" s="8" t="s">
        <v>3</v>
      </c>
      <c r="C14" s="47">
        <f>SUM(C15:INDEX(C15:C106,MATCH("М*",$B15:$B106,)))-INDEX(C15:C106,MATCH("М*",$B15:$B106,))</f>
        <v>0</v>
      </c>
      <c r="D14" s="47">
        <f>SUM(D15:INDEX(D15:D106,MATCH("М*",$B15:$B106,)))-INDEX(D15:D106,MATCH("М*",$B15:$B106,))</f>
        <v>0</v>
      </c>
      <c r="E14" s="47">
        <f>SUM(E15:INDEX(E15:E106,MATCH("М*",$B15:$B106,)))-INDEX(E15:E106,MATCH("М*",$B15:$B106,))</f>
        <v>0</v>
      </c>
      <c r="F14" s="47">
        <f>SUM(F15:INDEX(F15:F106,MATCH("М*",$B15:$B106,)))-INDEX(F15:F106,MATCH("М*",$B15:$B106,))</f>
        <v>0</v>
      </c>
      <c r="G14" s="47">
        <f>SUM(G15:INDEX(G15:G106,MATCH("М*",$B15:$B106,)))-INDEX(G15:G106,MATCH("М*",$B15:$B106,))</f>
        <v>0</v>
      </c>
      <c r="H14" s="47">
        <f>SUM(H15:INDEX(H15:H106,MATCH("М*",$B15:$B106,)))-INDEX(H15:H106,MATCH("М*",$B15:$B106,))</f>
        <v>0</v>
      </c>
    </row>
    <row r="15" spans="1:8" ht="28.5" customHeight="1" x14ac:dyDescent="0.25">
      <c r="A15" s="23"/>
      <c r="B15" s="10" t="s">
        <v>4</v>
      </c>
      <c r="C15" s="6"/>
      <c r="D15" s="5"/>
      <c r="E15" s="5"/>
      <c r="F15" s="5"/>
      <c r="G15" s="5"/>
      <c r="H15" s="7"/>
    </row>
    <row r="16" spans="1:8" ht="15.75" customHeight="1" x14ac:dyDescent="0.25">
      <c r="A16" s="21" t="s">
        <v>9</v>
      </c>
      <c r="B16" s="8" t="s">
        <v>3</v>
      </c>
      <c r="C16" s="47">
        <f>SUM(C17:INDEX(C17:C108,MATCH("М*",$B17:$B108,)))-INDEX(C17:C108,MATCH("М*",$B17:$B108,))</f>
        <v>10</v>
      </c>
      <c r="D16" s="47">
        <f>SUM(D17:INDEX(D17:D108,MATCH("М*",$B17:$B108,)))-INDEX(D17:D108,MATCH("М*",$B17:$B108,))</f>
        <v>14</v>
      </c>
      <c r="E16" s="47">
        <f>SUM(E17:INDEX(E17:E108,MATCH("М*",$B17:$B108,)))-INDEX(E17:E108,MATCH("М*",$B17:$B108,))</f>
        <v>47</v>
      </c>
      <c r="F16" s="47">
        <f>SUM(F17:INDEX(F17:F108,MATCH("М*",$B17:$B108,)))-INDEX(F17:F108,MATCH("М*",$B17:$B108,))</f>
        <v>0</v>
      </c>
      <c r="G16" s="47">
        <f>SUM(G17:INDEX(G17:G108,MATCH("М*",$B17:$B108,)))-INDEX(G17:G108,MATCH("М*",$B17:$B108,))</f>
        <v>6</v>
      </c>
      <c r="H16" s="47">
        <f>SUM(H17:INDEX(H17:H108,MATCH("М*",$B17:$B108,)))-INDEX(H17:H108,MATCH("М*",$B17:$B108,))</f>
        <v>0</v>
      </c>
    </row>
    <row r="17" spans="1:8" ht="15.75" customHeight="1" x14ac:dyDescent="0.25">
      <c r="A17" s="22"/>
      <c r="B17" s="9">
        <v>41791</v>
      </c>
      <c r="C17" s="11">
        <v>5</v>
      </c>
      <c r="D17" s="4">
        <v>12</v>
      </c>
      <c r="E17" s="4">
        <v>45</v>
      </c>
      <c r="F17" s="4"/>
      <c r="G17" s="4">
        <v>2</v>
      </c>
      <c r="H17" s="12"/>
    </row>
    <row r="18" spans="1:8" ht="15.75" customHeight="1" x14ac:dyDescent="0.25">
      <c r="A18" s="22"/>
      <c r="B18" s="9">
        <v>41792</v>
      </c>
      <c r="C18" s="11">
        <v>5</v>
      </c>
      <c r="D18" s="4">
        <v>2</v>
      </c>
      <c r="E18" s="4">
        <v>2</v>
      </c>
      <c r="F18" s="4"/>
      <c r="G18" s="4">
        <v>4</v>
      </c>
      <c r="H18" s="12"/>
    </row>
    <row r="19" spans="1:8" ht="28.5" customHeight="1" x14ac:dyDescent="0.25">
      <c r="A19" s="23"/>
      <c r="B19" s="10" t="s">
        <v>4</v>
      </c>
      <c r="C19" s="6">
        <v>56</v>
      </c>
      <c r="D19" s="5">
        <v>578</v>
      </c>
      <c r="E19" s="5">
        <v>65</v>
      </c>
      <c r="F19" s="5">
        <v>5</v>
      </c>
      <c r="G19" s="5">
        <v>5</v>
      </c>
      <c r="H19" s="7">
        <v>6</v>
      </c>
    </row>
    <row r="20" spans="1:8" ht="19.5" thickBot="1" x14ac:dyDescent="0.3">
      <c r="A20" s="17" t="s">
        <v>5</v>
      </c>
      <c r="B20" s="18"/>
      <c r="C20" s="13">
        <f>SUMIF($B$7:$B19,"М*",C$7:C19)</f>
        <v>111</v>
      </c>
      <c r="D20" s="14">
        <f t="shared" ref="C20:H20" si="1">SUM(D13,D15,D19)</f>
        <v>626</v>
      </c>
      <c r="E20" s="14">
        <f t="shared" si="1"/>
        <v>100</v>
      </c>
      <c r="F20" s="14">
        <f t="shared" si="1"/>
        <v>5</v>
      </c>
      <c r="G20" s="14">
        <f t="shared" si="1"/>
        <v>59</v>
      </c>
      <c r="H20" s="15">
        <f t="shared" si="1"/>
        <v>58</v>
      </c>
    </row>
  </sheetData>
  <mergeCells count="16">
    <mergeCell ref="A1:A5"/>
    <mergeCell ref="B1:B5"/>
    <mergeCell ref="C1:H1"/>
    <mergeCell ref="E4:F4"/>
    <mergeCell ref="G4:G5"/>
    <mergeCell ref="H4:H5"/>
    <mergeCell ref="C4:C5"/>
    <mergeCell ref="D4:D5"/>
    <mergeCell ref="C2:C3"/>
    <mergeCell ref="D2:D3"/>
    <mergeCell ref="E2:H3"/>
    <mergeCell ref="A20:B20"/>
    <mergeCell ref="A6:B6"/>
    <mergeCell ref="A7:A13"/>
    <mergeCell ref="A14:A15"/>
    <mergeCell ref="A16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Александр</cp:lastModifiedBy>
  <dcterms:created xsi:type="dcterms:W3CDTF">2013-11-07T19:03:04Z</dcterms:created>
  <dcterms:modified xsi:type="dcterms:W3CDTF">2013-11-07T20:31:53Z</dcterms:modified>
</cp:coreProperties>
</file>