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720" yWindow="390" windowWidth="19440" windowHeight="96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V7" i="1" l="1"/>
  <c r="V6" i="1"/>
  <c r="V5" i="1"/>
  <c r="T7" i="1"/>
  <c r="T6" i="1"/>
  <c r="T5" i="1"/>
  <c r="K4" i="1"/>
  <c r="K5" i="1"/>
  <c r="K6" i="1"/>
  <c r="K7" i="1"/>
  <c r="K8" i="1"/>
  <c r="K3" i="1"/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J3" i="1"/>
  <c r="I3" i="1"/>
  <c r="H3" i="1"/>
</calcChain>
</file>

<file path=xl/sharedStrings.xml><?xml version="1.0" encoding="utf-8"?>
<sst xmlns="http://schemas.openxmlformats.org/spreadsheetml/2006/main" count="79" uniqueCount="53">
  <si>
    <t>Таблица 1</t>
  </si>
  <si>
    <t>Таблица2</t>
  </si>
  <si>
    <t>Name</t>
  </si>
  <si>
    <t>Adress</t>
  </si>
  <si>
    <t>City</t>
  </si>
  <si>
    <t>Line1</t>
  </si>
  <si>
    <t>Line2</t>
  </si>
  <si>
    <t>Line3</t>
  </si>
  <si>
    <t>Product</t>
  </si>
  <si>
    <t>Comments</t>
  </si>
  <si>
    <t>Product1</t>
  </si>
  <si>
    <t>product2</t>
  </si>
  <si>
    <t>product3</t>
  </si>
  <si>
    <t>Таблица3</t>
  </si>
  <si>
    <t>A</t>
  </si>
  <si>
    <t>Алманская,8</t>
  </si>
  <si>
    <t>Москва</t>
  </si>
  <si>
    <t>Y</t>
  </si>
  <si>
    <t>y</t>
  </si>
  <si>
    <t>не использовать</t>
  </si>
  <si>
    <t>product4</t>
  </si>
  <si>
    <t>product5</t>
  </si>
  <si>
    <t>product6</t>
  </si>
  <si>
    <t>product7</t>
  </si>
  <si>
    <t>product8</t>
  </si>
  <si>
    <t>product1</t>
  </si>
  <si>
    <t>B</t>
  </si>
  <si>
    <t>Лермонтова,15</t>
  </si>
  <si>
    <t>Волгоград</t>
  </si>
  <si>
    <t>N</t>
  </si>
  <si>
    <t>только для клиентов</t>
  </si>
  <si>
    <t>product9</t>
  </si>
  <si>
    <t>product10</t>
  </si>
  <si>
    <t>C</t>
  </si>
  <si>
    <t>Урюкская,3</t>
  </si>
  <si>
    <t>Воронеж</t>
  </si>
  <si>
    <t>предложить клиенту</t>
  </si>
  <si>
    <t>Results</t>
  </si>
  <si>
    <t>D</t>
  </si>
  <si>
    <t>Памятная,12</t>
  </si>
  <si>
    <t>Донецк</t>
  </si>
  <si>
    <t>F</t>
  </si>
  <si>
    <t>Name2</t>
  </si>
  <si>
    <t>E</t>
  </si>
  <si>
    <t>Поморская, 7</t>
  </si>
  <si>
    <t>Петрозаводск</t>
  </si>
  <si>
    <t>Местная,3</t>
  </si>
  <si>
    <t>Adress2</t>
  </si>
  <si>
    <t>Comment</t>
  </si>
  <si>
    <t>Comment2</t>
  </si>
  <si>
    <t>For Line1</t>
  </si>
  <si>
    <t>For Line2</t>
  </si>
  <si>
    <t>For Line3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</si>
</sst>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2" fillId="0" borderId="1" xfId="0" applyFont="1" applyFill="1" applyBorder="1"/>
    <xf numFmtId="0" fontId="0" fillId="3" borderId="1" xfId="0" applyFill="1" applyBorder="1"/>
    <xf numFmtId="0" fontId="1" fillId="0" borderId="0" xfId="0" applyFont="1"/>
    <xf numFmtId="0" fontId="3" fillId="0" borderId="0" xfId="0" applyFont="1"/>
    <xf numFmtId="0" fontId="1" fillId="2" borderId="0" xfId="0" applyFont="1" applyFill="1" applyAlignment="1">
      <alignment horizontal="center"/>
    </xf>
    <xf numFmtId="0" fontId="0" fillId="5" borderId="1" xfId="0" applyFill="1" applyBorder="1"/>
    <xf numFmtId="0" fontId="0" fillId="4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6" borderId="0" xfId="0" applyFill="1"/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18"/>
  <sheetViews>
    <sheetView tabSelected="1" zoomScale="90" zoomScaleNormal="90" workbookViewId="0">
      <selection activeCell="V8" sqref="V8"/>
    </sheetView>
  </sheetViews>
  <sheetFormatPr defaultRowHeight="15" x14ac:dyDescent="0.25"/>
  <cols>
    <col min="7" max="7" width="12.85546875" customWidth="1"/>
    <col min="10" max="10" width="21" customWidth="1"/>
    <col min="11" max="11" width="4.42578125" customWidth="1"/>
    <col min="18" max="18" width="5.140625" customWidth="1"/>
    <col min="20" max="20" width="18" customWidth="1"/>
    <col min="22" max="22" width="20.7109375" customWidth="1"/>
  </cols>
  <sheetData>
    <row r="1" spans="1:23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L1" s="13" t="s">
        <v>1</v>
      </c>
      <c r="M1" s="13"/>
      <c r="N1" s="13"/>
      <c r="O1" s="13"/>
      <c r="P1" s="13"/>
      <c r="Q1" s="13"/>
      <c r="S1" s="10" t="s">
        <v>13</v>
      </c>
      <c r="T1" s="10"/>
      <c r="U1" s="10"/>
    </row>
    <row r="2" spans="1:23" x14ac:dyDescent="0.2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9</v>
      </c>
      <c r="H2" s="1" t="s">
        <v>50</v>
      </c>
      <c r="I2" s="1" t="s">
        <v>51</v>
      </c>
      <c r="J2" s="1" t="s">
        <v>52</v>
      </c>
      <c r="L2" s="2" t="s">
        <v>5</v>
      </c>
      <c r="M2" s="3" t="s">
        <v>10</v>
      </c>
      <c r="N2" s="3" t="s">
        <v>11</v>
      </c>
      <c r="O2" s="3" t="s">
        <v>12</v>
      </c>
      <c r="P2" s="3"/>
      <c r="Q2" s="3"/>
      <c r="S2" s="6" t="s">
        <v>8</v>
      </c>
      <c r="T2" s="7" t="s">
        <v>25</v>
      </c>
    </row>
    <row r="3" spans="1:23" x14ac:dyDescent="0.25">
      <c r="A3" s="4" t="s">
        <v>14</v>
      </c>
      <c r="B3" s="4" t="s">
        <v>15</v>
      </c>
      <c r="C3" s="4" t="s">
        <v>16</v>
      </c>
      <c r="D3" s="4" t="s">
        <v>17</v>
      </c>
      <c r="E3" s="4" t="s">
        <v>17</v>
      </c>
      <c r="F3" s="5" t="s">
        <v>18</v>
      </c>
      <c r="G3" s="4" t="s">
        <v>19</v>
      </c>
      <c r="H3" s="12" t="str">
        <f>IF(D3="Y",$M$2&amp;" "&amp;$N$2&amp;" "&amp;$O$2,"")</f>
        <v>Product1 product2 product3</v>
      </c>
      <c r="I3" s="12" t="str">
        <f>IF(E3="Y",$M$3&amp;" "&amp;$N$3&amp;" "&amp;$O$3&amp;" "&amp;$P$3&amp;" "&amp;$Q$3,"")</f>
        <v>product4 product5 product6 product7 product8</v>
      </c>
      <c r="J3" s="12" t="str">
        <f>IF(F3="Y",$M$4&amp;" "&amp;$N$4,"")</f>
        <v>product9 product10</v>
      </c>
      <c r="K3" s="16">
        <f>COUNTIF($C$3:C3,$T$3)</f>
        <v>0</v>
      </c>
      <c r="L3" s="2" t="s">
        <v>6</v>
      </c>
      <c r="M3" s="3" t="s">
        <v>20</v>
      </c>
      <c r="N3" s="3" t="s">
        <v>21</v>
      </c>
      <c r="O3" s="3" t="s">
        <v>22</v>
      </c>
      <c r="P3" s="3" t="s">
        <v>23</v>
      </c>
      <c r="Q3" s="3" t="s">
        <v>24</v>
      </c>
      <c r="S3" s="4" t="s">
        <v>4</v>
      </c>
      <c r="T3" s="7" t="s">
        <v>28</v>
      </c>
    </row>
    <row r="4" spans="1:23" x14ac:dyDescent="0.25">
      <c r="A4" s="4" t="s">
        <v>26</v>
      </c>
      <c r="B4" s="4" t="s">
        <v>27</v>
      </c>
      <c r="C4" s="4" t="s">
        <v>28</v>
      </c>
      <c r="D4" s="4" t="s">
        <v>17</v>
      </c>
      <c r="E4" s="4" t="s">
        <v>17</v>
      </c>
      <c r="F4" s="4" t="s">
        <v>29</v>
      </c>
      <c r="G4" s="4" t="s">
        <v>30</v>
      </c>
      <c r="H4" s="12" t="str">
        <f t="shared" ref="H4:H8" si="0">IF(D4="Y",$M$2&amp;" "&amp;$N$2&amp;" "&amp;$O$2,"")</f>
        <v>Product1 product2 product3</v>
      </c>
      <c r="I4" s="12" t="str">
        <f t="shared" ref="I4:I8" si="1">IF(E4="Y",$M$3&amp;" "&amp;$N$3&amp;" "&amp;$O$3&amp;" "&amp;$P$3&amp;" "&amp;$Q$3,"")</f>
        <v>product4 product5 product6 product7 product8</v>
      </c>
      <c r="J4" s="12" t="str">
        <f t="shared" ref="J4:J8" si="2">IF(F4="Y",$M$4&amp;" "&amp;$N$4,"")</f>
        <v/>
      </c>
      <c r="K4" s="16">
        <f>COUNTIF($C$3:C4,$T$3)</f>
        <v>1</v>
      </c>
      <c r="L4" s="2" t="s">
        <v>7</v>
      </c>
      <c r="M4" s="3" t="s">
        <v>31</v>
      </c>
      <c r="N4" s="3" t="s">
        <v>32</v>
      </c>
      <c r="O4" s="3"/>
      <c r="P4" s="3"/>
      <c r="Q4" s="3"/>
      <c r="T4" s="8" t="s">
        <v>37</v>
      </c>
    </row>
    <row r="5" spans="1:23" x14ac:dyDescent="0.25">
      <c r="A5" s="4" t="s">
        <v>33</v>
      </c>
      <c r="B5" s="4" t="s">
        <v>34</v>
      </c>
      <c r="C5" s="4" t="s">
        <v>35</v>
      </c>
      <c r="D5" s="4" t="s">
        <v>17</v>
      </c>
      <c r="E5" s="4" t="s">
        <v>17</v>
      </c>
      <c r="F5" s="4" t="s">
        <v>17</v>
      </c>
      <c r="G5" s="4" t="s">
        <v>36</v>
      </c>
      <c r="H5" s="12" t="str">
        <f t="shared" si="0"/>
        <v>Product1 product2 product3</v>
      </c>
      <c r="I5" s="12" t="str">
        <f t="shared" si="1"/>
        <v>product4 product5 product6 product7 product8</v>
      </c>
      <c r="J5" s="12" t="str">
        <f t="shared" si="2"/>
        <v>product9 product10</v>
      </c>
      <c r="K5" s="16">
        <f>COUNTIF($C$3:C5,$T$3)</f>
        <v>1</v>
      </c>
      <c r="R5" s="16">
        <v>1</v>
      </c>
      <c r="S5" s="4" t="s">
        <v>2</v>
      </c>
      <c r="T5" s="11" t="str">
        <f>INDEX($A$2:$A$8,MATCH(R5,$K$2:$K$8,0),1)</f>
        <v>B</v>
      </c>
      <c r="U5" s="4" t="s">
        <v>42</v>
      </c>
      <c r="V5" s="11" t="str">
        <f>INDEX($A$2:$A$8,MATCH(W5,$K$2:$K$8,0),1)</f>
        <v>F</v>
      </c>
      <c r="W5" s="16">
        <v>2</v>
      </c>
    </row>
    <row r="6" spans="1:23" x14ac:dyDescent="0.25">
      <c r="A6" s="4" t="s">
        <v>38</v>
      </c>
      <c r="B6" s="4" t="s">
        <v>39</v>
      </c>
      <c r="C6" s="4" t="s">
        <v>40</v>
      </c>
      <c r="D6" s="4" t="s">
        <v>17</v>
      </c>
      <c r="E6" s="4" t="s">
        <v>29</v>
      </c>
      <c r="F6" s="4" t="s">
        <v>17</v>
      </c>
      <c r="G6" s="4" t="s">
        <v>36</v>
      </c>
      <c r="H6" s="12" t="str">
        <f t="shared" si="0"/>
        <v>Product1 product2 product3</v>
      </c>
      <c r="I6" s="12" t="str">
        <f t="shared" si="1"/>
        <v/>
      </c>
      <c r="J6" s="12" t="str">
        <f t="shared" si="2"/>
        <v>product9 product10</v>
      </c>
      <c r="K6" s="16">
        <f>COUNTIF($C$3:C6,$T$3)</f>
        <v>1</v>
      </c>
      <c r="R6" s="16">
        <v>1</v>
      </c>
      <c r="S6" s="4" t="s">
        <v>3</v>
      </c>
      <c r="T6" s="11" t="str">
        <f>INDEX($A$2:$J$8,MATCH(R6,$K$2:$K$8,0),2)</f>
        <v>Лермонтова,15</v>
      </c>
      <c r="U6" s="4" t="s">
        <v>47</v>
      </c>
      <c r="V6" s="11" t="str">
        <f>INDEX($A$2:$J$8,MATCH(W6,$K$2:$K$8,0),2)</f>
        <v>Местная,3</v>
      </c>
      <c r="W6" s="16">
        <v>2</v>
      </c>
    </row>
    <row r="7" spans="1:23" x14ac:dyDescent="0.25">
      <c r="A7" s="4" t="s">
        <v>43</v>
      </c>
      <c r="B7" s="4" t="s">
        <v>44</v>
      </c>
      <c r="C7" s="4" t="s">
        <v>45</v>
      </c>
      <c r="D7" s="4" t="s">
        <v>29</v>
      </c>
      <c r="E7" s="4" t="s">
        <v>29</v>
      </c>
      <c r="F7" s="4" t="s">
        <v>17</v>
      </c>
      <c r="G7" s="4" t="s">
        <v>36</v>
      </c>
      <c r="H7" s="12" t="str">
        <f t="shared" si="0"/>
        <v/>
      </c>
      <c r="I7" s="12" t="str">
        <f t="shared" si="1"/>
        <v/>
      </c>
      <c r="J7" s="12" t="str">
        <f t="shared" si="2"/>
        <v>product9 product10</v>
      </c>
      <c r="K7" s="16">
        <f>COUNTIF($C$3:C7,$T$3)</f>
        <v>1</v>
      </c>
      <c r="R7" s="16">
        <v>1</v>
      </c>
      <c r="S7" s="4" t="s">
        <v>48</v>
      </c>
      <c r="T7" s="11" t="str">
        <f>INDEX($A$2:$J$8,MATCH(R7,$K$2:$K$8,0),7)</f>
        <v>только для клиентов</v>
      </c>
      <c r="U7" s="4" t="s">
        <v>49</v>
      </c>
      <c r="V7" s="11" t="str">
        <f>INDEX($A$2:$J$8,MATCH(W7,$K$2:$K$8,0),7)</f>
        <v>предложить клиенту</v>
      </c>
      <c r="W7" s="16">
        <v>2</v>
      </c>
    </row>
    <row r="8" spans="1:23" x14ac:dyDescent="0.25">
      <c r="A8" s="4" t="s">
        <v>41</v>
      </c>
      <c r="B8" s="4" t="s">
        <v>46</v>
      </c>
      <c r="C8" s="4" t="s">
        <v>28</v>
      </c>
      <c r="D8" s="4" t="s">
        <v>17</v>
      </c>
      <c r="E8" s="4" t="s">
        <v>29</v>
      </c>
      <c r="F8" s="4" t="s">
        <v>17</v>
      </c>
      <c r="G8" s="4" t="s">
        <v>36</v>
      </c>
      <c r="H8" s="12" t="str">
        <f t="shared" si="0"/>
        <v>Product1 product2 product3</v>
      </c>
      <c r="I8" s="12" t="str">
        <f t="shared" si="1"/>
        <v/>
      </c>
      <c r="J8" s="12" t="str">
        <f t="shared" si="2"/>
        <v>product9 product10</v>
      </c>
      <c r="K8" s="16">
        <f>COUNTIF($C$3:C8,$T$3)</f>
        <v>2</v>
      </c>
    </row>
    <row r="18" spans="4:4" x14ac:dyDescent="0.25">
      <c r="D18" s="9"/>
    </row>
  </sheetData>
  <mergeCells count="2">
    <mergeCell ref="L1:Q1"/>
    <mergeCell ref="A1:J1"/>
  </mergeCells>
  <conditionalFormatting sqref="A2:J16">
    <cfRule type="cellIs" dxfId="2" priority="2" operator="equal">
      <formula>$T$3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11CAA82F-FBD7-4927-AFA4-7F73391603FA}">
            <xm:f>NOT(ISERROR(SEARCH($T$2,A2)))</xm:f>
            <xm:f>$T$2</xm:f>
            <x14:dxf>
              <fill>
                <patternFill>
                  <bgColor rgb="FFFF0000"/>
                </patternFill>
              </fill>
            </x14:dxf>
          </x14:cfRule>
          <xm:sqref>A2:J16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Alekseenko</dc:creator>
  <cp:lastModifiedBy>user</cp:lastModifiedBy>
  <dcterms:created xsi:type="dcterms:W3CDTF">2013-11-01T18:18:20Z</dcterms:created>
  <dcterms:modified xsi:type="dcterms:W3CDTF">2013-11-02T09:42:35Z</dcterms:modified>
</cp:coreProperties>
</file>