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ЗП" sheetId="1" r:id="rId1"/>
  </sheets>
  <calcPr calcId="144525"/>
</workbook>
</file>

<file path=xl/calcChain.xml><?xml version="1.0" encoding="utf-8"?>
<calcChain xmlns="http://schemas.openxmlformats.org/spreadsheetml/2006/main">
  <c r="D16" i="1" l="1"/>
  <c r="E16" i="1" s="1"/>
  <c r="G16" i="1" l="1"/>
  <c r="F16" i="1"/>
  <c r="H16" i="1"/>
  <c r="D15" i="1"/>
  <c r="D14" i="1"/>
  <c r="E14" i="1" s="1"/>
  <c r="D13" i="1"/>
  <c r="D12" i="1"/>
  <c r="E12" i="1" s="1"/>
  <c r="D11" i="1"/>
  <c r="D10" i="1"/>
  <c r="E10" i="1" s="1"/>
  <c r="D9" i="1"/>
  <c r="D8" i="1"/>
  <c r="E8" i="1" s="1"/>
  <c r="D7" i="1"/>
  <c r="E7" i="1" s="1"/>
  <c r="G7" i="1" s="1"/>
  <c r="E9" i="1" l="1"/>
  <c r="G9" i="1" s="1"/>
  <c r="E11" i="1"/>
  <c r="G11" i="1" s="1"/>
  <c r="E13" i="1"/>
  <c r="G13" i="1" s="1"/>
  <c r="E15" i="1"/>
  <c r="G15" i="1" s="1"/>
  <c r="H11" i="1"/>
  <c r="H12" i="1"/>
  <c r="F12" i="1"/>
  <c r="H7" i="1"/>
  <c r="H8" i="1"/>
  <c r="F8" i="1"/>
  <c r="H10" i="1"/>
  <c r="F10" i="1"/>
  <c r="H14" i="1"/>
  <c r="F14" i="1"/>
  <c r="F7" i="1"/>
  <c r="G8" i="1"/>
  <c r="F9" i="1"/>
  <c r="G10" i="1"/>
  <c r="F11" i="1"/>
  <c r="G12" i="1"/>
  <c r="F13" i="1"/>
  <c r="G14" i="1"/>
  <c r="F15" i="1"/>
  <c r="H13" i="1" l="1"/>
  <c r="H15" i="1"/>
  <c r="H9" i="1"/>
</calcChain>
</file>

<file path=xl/sharedStrings.xml><?xml version="1.0" encoding="utf-8"?>
<sst xmlns="http://schemas.openxmlformats.org/spreadsheetml/2006/main" count="31" uniqueCount="26">
  <si>
    <t xml:space="preserve">Оклад </t>
  </si>
  <si>
    <t>Уровень ПР</t>
  </si>
  <si>
    <t>Премиальные за достижения уровня ПР</t>
  </si>
  <si>
    <t>Общая сумма премиальных</t>
  </si>
  <si>
    <t>ПР.1</t>
  </si>
  <si>
    <t>План по 1-му показателю</t>
  </si>
  <si>
    <t>План по 2-му показателю</t>
  </si>
  <si>
    <t>План</t>
  </si>
  <si>
    <t>Факт</t>
  </si>
  <si>
    <t>Начисленная сумма</t>
  </si>
  <si>
    <t>Оклад</t>
  </si>
  <si>
    <t>"-+"</t>
  </si>
  <si>
    <t>"--"</t>
  </si>
  <si>
    <t>"++"</t>
  </si>
  <si>
    <t>"+-"</t>
  </si>
  <si>
    <t xml:space="preserve">Мотивационная сетка </t>
  </si>
  <si>
    <t>Калькулятор</t>
  </si>
  <si>
    <t>2 показателя выполненно</t>
  </si>
  <si>
    <t>2 показателя не выполненно</t>
  </si>
  <si>
    <t>Кол-во 1-го показателя показателя</t>
  </si>
  <si>
    <t>ПР.2</t>
  </si>
  <si>
    <t>ПР.3</t>
  </si>
  <si>
    <t>ПР.4</t>
  </si>
  <si>
    <t>ПР.5</t>
  </si>
  <si>
    <t>1-ый показатель не выполнен, 2-ой показатель выполнен</t>
  </si>
  <si>
    <t>1-ый показатель выполнен,      2-ой показатель не выполнен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</si>
</sst>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4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2" fillId="2" borderId="2" xfId="1" applyFill="1" applyBorder="1"/>
    <xf numFmtId="0" fontId="2" fillId="2" borderId="3" xfId="1" applyFill="1" applyBorder="1" applyAlignment="1">
      <alignment wrapText="1"/>
    </xf>
    <xf numFmtId="0" fontId="2" fillId="2" borderId="0" xfId="1" applyFill="1" applyBorder="1" applyAlignment="1">
      <alignment wrapText="1"/>
    </xf>
    <xf numFmtId="0" fontId="2" fillId="2" borderId="0" xfId="1" applyFill="1" applyBorder="1" applyAlignment="1">
      <alignment horizontal="right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6" xfId="1" applyFill="1" applyBorder="1" applyAlignment="1">
      <alignment horizontal="center" vertical="center" wrapText="1"/>
    </xf>
    <xf numFmtId="0" fontId="2" fillId="2" borderId="17" xfId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wrapText="1"/>
    </xf>
    <xf numFmtId="0" fontId="2" fillId="0" borderId="0" xfId="1" applyBorder="1"/>
    <xf numFmtId="3" fontId="2" fillId="0" borderId="0" xfId="1" applyNumberFormat="1" applyBorder="1" applyAlignment="1">
      <alignment wrapText="1"/>
    </xf>
    <xf numFmtId="0" fontId="5" fillId="0" borderId="12" xfId="1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1" fillId="0" borderId="12" xfId="1" applyFont="1" applyBorder="1" applyAlignment="1">
      <alignment wrapText="1"/>
    </xf>
    <xf numFmtId="0" fontId="0" fillId="2" borderId="11" xfId="0" applyFill="1" applyBorder="1"/>
    <xf numFmtId="0" fontId="9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0" fontId="6" fillId="4" borderId="21" xfId="1" quotePrefix="1" applyFont="1" applyFill="1" applyBorder="1" applyAlignment="1">
      <alignment horizontal="center" vertical="center" wrapText="1"/>
    </xf>
    <xf numFmtId="0" fontId="6" fillId="4" borderId="21" xfId="1" quotePrefix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164" fontId="7" fillId="3" borderId="25" xfId="1" applyNumberFormat="1" applyFont="1" applyFill="1" applyBorder="1" applyAlignment="1">
      <alignment horizontal="center" vertical="center" wrapText="1"/>
    </xf>
    <xf numFmtId="164" fontId="7" fillId="3" borderId="23" xfId="1" applyNumberFormat="1" applyFont="1" applyFill="1" applyBorder="1" applyAlignment="1">
      <alignment horizontal="center" vertical="center" wrapText="1"/>
    </xf>
    <xf numFmtId="164" fontId="7" fillId="3" borderId="26" xfId="1" applyNumberFormat="1" applyFont="1" applyFill="1" applyBorder="1" applyAlignment="1">
      <alignment horizontal="center" vertical="center" wrapText="1"/>
    </xf>
    <xf numFmtId="164" fontId="2" fillId="0" borderId="12" xfId="1" applyNumberFormat="1" applyBorder="1" applyAlignment="1">
      <alignment horizontal="center" vertical="center" wrapText="1"/>
    </xf>
    <xf numFmtId="164" fontId="2" fillId="0" borderId="20" xfId="1" applyNumberFormat="1" applyBorder="1" applyAlignment="1">
      <alignment horizontal="center" vertical="center" wrapText="1"/>
    </xf>
    <xf numFmtId="0" fontId="2" fillId="3" borderId="0" xfId="1" applyFill="1" applyBorder="1" applyAlignment="1">
      <alignment wrapText="1"/>
    </xf>
    <xf numFmtId="0" fontId="0" fillId="3" borderId="0" xfId="0" applyFill="1"/>
    <xf numFmtId="0" fontId="0" fillId="3" borderId="0" xfId="0" applyFill="1" applyBorder="1"/>
    <xf numFmtId="0" fontId="5" fillId="3" borderId="0" xfId="1" applyFont="1" applyFill="1" applyBorder="1" applyAlignment="1">
      <alignment horizontal="center" vertical="center" wrapText="1"/>
    </xf>
    <xf numFmtId="0" fontId="2" fillId="3" borderId="0" xfId="1" applyFill="1" applyBorder="1"/>
    <xf numFmtId="3" fontId="2" fillId="3" borderId="0" xfId="1" applyNumberFormat="1" applyFill="1" applyBorder="1" applyAlignment="1">
      <alignment wrapText="1"/>
    </xf>
    <xf numFmtId="0" fontId="2" fillId="3" borderId="0" xfId="1" applyFill="1" applyBorder="1" applyAlignment="1">
      <alignment vertical="center" wrapText="1"/>
    </xf>
    <xf numFmtId="0" fontId="2" fillId="3" borderId="0" xfId="1" applyFill="1" applyBorder="1" applyAlignment="1">
      <alignment vertical="center"/>
    </xf>
    <xf numFmtId="3" fontId="2" fillId="3" borderId="0" xfId="1" applyNumberForma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9" fontId="9" fillId="0" borderId="12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4" fillId="4" borderId="12" xfId="1" applyFont="1" applyFill="1" applyBorder="1" applyAlignment="1">
      <alignment horizontal="left" vertical="center" wrapText="1"/>
    </xf>
    <xf numFmtId="0" fontId="4" fillId="4" borderId="20" xfId="1" applyFont="1" applyFill="1" applyBorder="1" applyAlignment="1">
      <alignment horizontal="left" vertical="center" wrapText="1"/>
    </xf>
    <xf numFmtId="0" fontId="4" fillId="4" borderId="22" xfId="1" applyFont="1" applyFill="1" applyBorder="1" applyAlignment="1">
      <alignment horizontal="left" vertical="center" wrapText="1"/>
    </xf>
    <xf numFmtId="0" fontId="4" fillId="4" borderId="25" xfId="1" applyFont="1" applyFill="1" applyBorder="1" applyAlignment="1">
      <alignment horizontal="left" vertical="center" wrapText="1"/>
    </xf>
    <xf numFmtId="0" fontId="2" fillId="2" borderId="9" xfId="1" applyFill="1" applyBorder="1" applyAlignment="1">
      <alignment wrapText="1"/>
    </xf>
  </cellXfs>
  <cellStyles count="2">
    <cellStyle name="Обычный" xfId="0" builtinId="0"/>
    <cellStyle name="Обычный 2" xfId="1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46"/>
  <sheetViews>
    <sheetView tabSelected="1" workbookViewId="0">
      <selection activeCell="L6" sqref="L6"/>
    </sheetView>
  </sheetViews>
  <sheetFormatPr defaultRowHeight="15" x14ac:dyDescent="0.25"/>
  <cols>
    <col min="1" max="1" width="10.28515625" customWidth="1"/>
    <col min="2" max="2" width="10.7109375" customWidth="1"/>
    <col min="3" max="3" width="15.7109375" customWidth="1"/>
    <col min="4" max="4" width="14.140625" customWidth="1"/>
    <col min="5" max="5" width="10.85546875" customWidth="1"/>
    <col min="6" max="6" width="13.42578125" customWidth="1"/>
    <col min="7" max="7" width="11" customWidth="1"/>
    <col min="8" max="8" width="11.42578125" customWidth="1"/>
    <col min="9" max="9" width="1.5703125" customWidth="1"/>
    <col min="10" max="10" width="24.85546875" customWidth="1"/>
    <col min="11" max="12" width="11.85546875" bestFit="1" customWidth="1"/>
    <col min="14" max="14" width="12.28515625" customWidth="1"/>
  </cols>
  <sheetData>
    <row r="1" spans="1:96" x14ac:dyDescent="0.25">
      <c r="A1" s="68" t="s">
        <v>15</v>
      </c>
      <c r="B1" s="69"/>
      <c r="C1" s="69"/>
      <c r="D1" s="69"/>
      <c r="E1" s="69"/>
      <c r="F1" s="69"/>
      <c r="G1" s="69"/>
      <c r="H1" s="70"/>
      <c r="I1" s="40"/>
      <c r="J1" s="62" t="s">
        <v>16</v>
      </c>
      <c r="K1" s="63"/>
      <c r="L1" s="63"/>
      <c r="M1" s="63"/>
      <c r="N1" s="64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</row>
    <row r="2" spans="1:96" ht="15.75" thickBot="1" x14ac:dyDescent="0.3">
      <c r="A2" s="71"/>
      <c r="B2" s="72"/>
      <c r="C2" s="72"/>
      <c r="D2" s="72"/>
      <c r="E2" s="72"/>
      <c r="F2" s="72"/>
      <c r="G2" s="72"/>
      <c r="H2" s="73"/>
      <c r="I2" s="40"/>
      <c r="J2" s="65"/>
      <c r="K2" s="66"/>
      <c r="L2" s="66"/>
      <c r="M2" s="66"/>
      <c r="N2" s="67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</row>
    <row r="3" spans="1:96" ht="42.75" customHeight="1" thickBot="1" x14ac:dyDescent="0.3">
      <c r="A3" s="27" t="s">
        <v>0</v>
      </c>
      <c r="B3" s="28">
        <v>25000</v>
      </c>
      <c r="C3" s="1"/>
      <c r="D3" s="5"/>
      <c r="E3" s="6"/>
      <c r="F3" s="1"/>
      <c r="G3" s="19"/>
      <c r="H3" s="2"/>
      <c r="I3" s="40"/>
      <c r="J3" s="25" t="s">
        <v>10</v>
      </c>
      <c r="K3" s="23">
        <v>25000</v>
      </c>
      <c r="L3" s="17"/>
      <c r="M3" s="17"/>
      <c r="N3" s="18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</row>
    <row r="4" spans="1:96" ht="21" x14ac:dyDescent="0.25">
      <c r="A4" s="78"/>
      <c r="B4" s="3"/>
      <c r="C4" s="4"/>
      <c r="D4" s="7"/>
      <c r="E4" s="29" t="s">
        <v>13</v>
      </c>
      <c r="F4" s="30" t="s">
        <v>12</v>
      </c>
      <c r="G4" s="32" t="s">
        <v>14</v>
      </c>
      <c r="H4" s="31" t="s">
        <v>11</v>
      </c>
      <c r="I4" s="40"/>
      <c r="J4" s="14"/>
      <c r="K4" s="15"/>
      <c r="L4" s="15"/>
      <c r="M4" s="15"/>
      <c r="N4" s="16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</row>
    <row r="5" spans="1:96" ht="15.75" x14ac:dyDescent="0.25">
      <c r="A5" s="74" t="s">
        <v>19</v>
      </c>
      <c r="B5" s="74" t="s">
        <v>1</v>
      </c>
      <c r="C5" s="74" t="s">
        <v>2</v>
      </c>
      <c r="D5" s="75" t="s">
        <v>3</v>
      </c>
      <c r="E5" s="76" t="s">
        <v>17</v>
      </c>
      <c r="F5" s="76" t="s">
        <v>18</v>
      </c>
      <c r="G5" s="76" t="s">
        <v>25</v>
      </c>
      <c r="H5" s="77" t="s">
        <v>24</v>
      </c>
      <c r="I5" s="40"/>
      <c r="J5" s="21"/>
      <c r="K5" s="24" t="s">
        <v>7</v>
      </c>
      <c r="L5" s="24" t="s">
        <v>8</v>
      </c>
      <c r="M5" s="60" t="s">
        <v>9</v>
      </c>
      <c r="N5" s="61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</row>
    <row r="6" spans="1:96" ht="67.5" customHeight="1" x14ac:dyDescent="0.25">
      <c r="A6" s="74"/>
      <c r="B6" s="74"/>
      <c r="C6" s="74"/>
      <c r="D6" s="75"/>
      <c r="E6" s="76"/>
      <c r="F6" s="76"/>
      <c r="G6" s="76"/>
      <c r="H6" s="77"/>
      <c r="I6" s="40"/>
      <c r="J6" s="26" t="s">
        <v>5</v>
      </c>
      <c r="K6" s="22">
        <v>5</v>
      </c>
      <c r="L6" s="22">
        <v>4</v>
      </c>
      <c r="M6" s="54"/>
      <c r="N6" s="55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</row>
    <row r="7" spans="1:96" ht="18.75" x14ac:dyDescent="0.25">
      <c r="A7" s="13">
        <v>1</v>
      </c>
      <c r="B7" s="20" t="s">
        <v>4</v>
      </c>
      <c r="C7" s="37">
        <v>0</v>
      </c>
      <c r="D7" s="38">
        <f t="shared" ref="D7:D15" si="0">1000*A7</f>
        <v>1000</v>
      </c>
      <c r="E7" s="33">
        <f>B3+D7</f>
        <v>26000</v>
      </c>
      <c r="F7" s="33">
        <f t="shared" ref="F7:F15" si="1">(E7-25000)*(50)/100+25000</f>
        <v>25500</v>
      </c>
      <c r="G7" s="33">
        <f t="shared" ref="G7:G15" si="2">(E7-25000)*0.85+25000</f>
        <v>25850</v>
      </c>
      <c r="H7" s="34">
        <f t="shared" ref="H7:H15" si="3">(E7-25000)*0.65+25000</f>
        <v>25650</v>
      </c>
      <c r="I7" s="40"/>
      <c r="J7" s="50" t="s">
        <v>6</v>
      </c>
      <c r="K7" s="52">
        <v>0.2</v>
      </c>
      <c r="L7" s="52">
        <v>0.18</v>
      </c>
      <c r="M7" s="56"/>
      <c r="N7" s="57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</row>
    <row r="8" spans="1:96" ht="18.75" x14ac:dyDescent="0.25">
      <c r="A8" s="13">
        <v>2</v>
      </c>
      <c r="B8" s="20" t="s">
        <v>4</v>
      </c>
      <c r="C8" s="37">
        <v>0</v>
      </c>
      <c r="D8" s="38">
        <f t="shared" si="0"/>
        <v>2000</v>
      </c>
      <c r="E8" s="33">
        <f>B3+D8</f>
        <v>27000</v>
      </c>
      <c r="F8" s="33">
        <f t="shared" si="1"/>
        <v>26000</v>
      </c>
      <c r="G8" s="33">
        <f t="shared" si="2"/>
        <v>26700</v>
      </c>
      <c r="H8" s="34">
        <f t="shared" si="3"/>
        <v>26300</v>
      </c>
      <c r="I8" s="40"/>
      <c r="J8" s="50"/>
      <c r="K8" s="52"/>
      <c r="L8" s="52"/>
      <c r="M8" s="56"/>
      <c r="N8" s="57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</row>
    <row r="9" spans="1:96" ht="18.75" x14ac:dyDescent="0.25">
      <c r="A9" s="13">
        <v>3</v>
      </c>
      <c r="B9" s="20" t="s">
        <v>20</v>
      </c>
      <c r="C9" s="37">
        <v>1000</v>
      </c>
      <c r="D9" s="38">
        <f t="shared" si="0"/>
        <v>3000</v>
      </c>
      <c r="E9" s="33">
        <f>$B$3+D9+C9</f>
        <v>29000</v>
      </c>
      <c r="F9" s="33">
        <f t="shared" si="1"/>
        <v>27000</v>
      </c>
      <c r="G9" s="33">
        <f t="shared" si="2"/>
        <v>28400</v>
      </c>
      <c r="H9" s="34">
        <f t="shared" si="3"/>
        <v>27600</v>
      </c>
      <c r="I9" s="40"/>
      <c r="J9" s="50"/>
      <c r="K9" s="52"/>
      <c r="L9" s="52"/>
      <c r="M9" s="56"/>
      <c r="N9" s="57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</row>
    <row r="10" spans="1:96" ht="19.5" thickBot="1" x14ac:dyDescent="0.3">
      <c r="A10" s="13">
        <v>4</v>
      </c>
      <c r="B10" s="20" t="s">
        <v>20</v>
      </c>
      <c r="C10" s="37">
        <v>1000</v>
      </c>
      <c r="D10" s="38">
        <f t="shared" si="0"/>
        <v>4000</v>
      </c>
      <c r="E10" s="33">
        <f t="shared" ref="E10:E16" si="4">$B$3+D10+C10</f>
        <v>30000</v>
      </c>
      <c r="F10" s="33">
        <f t="shared" si="1"/>
        <v>27500</v>
      </c>
      <c r="G10" s="33">
        <f t="shared" si="2"/>
        <v>29250</v>
      </c>
      <c r="H10" s="34">
        <f t="shared" si="3"/>
        <v>28250</v>
      </c>
      <c r="I10" s="40"/>
      <c r="J10" s="51"/>
      <c r="K10" s="53"/>
      <c r="L10" s="53"/>
      <c r="M10" s="58"/>
      <c r="N10" s="59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</row>
    <row r="11" spans="1:96" ht="18.75" x14ac:dyDescent="0.25">
      <c r="A11" s="13">
        <v>5</v>
      </c>
      <c r="B11" s="20" t="s">
        <v>21</v>
      </c>
      <c r="C11" s="37">
        <v>2000</v>
      </c>
      <c r="D11" s="38">
        <f t="shared" si="0"/>
        <v>5000</v>
      </c>
      <c r="E11" s="33">
        <f t="shared" si="4"/>
        <v>32000</v>
      </c>
      <c r="F11" s="33">
        <f t="shared" si="1"/>
        <v>28500</v>
      </c>
      <c r="G11" s="33">
        <f t="shared" si="2"/>
        <v>30950</v>
      </c>
      <c r="H11" s="34">
        <f t="shared" si="3"/>
        <v>29550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</row>
    <row r="12" spans="1:96" ht="18.75" x14ac:dyDescent="0.25">
      <c r="A12" s="13">
        <v>6</v>
      </c>
      <c r="B12" s="20" t="s">
        <v>21</v>
      </c>
      <c r="C12" s="37">
        <v>2000</v>
      </c>
      <c r="D12" s="38">
        <f t="shared" si="0"/>
        <v>6000</v>
      </c>
      <c r="E12" s="33">
        <f t="shared" si="4"/>
        <v>33000</v>
      </c>
      <c r="F12" s="33">
        <f t="shared" si="1"/>
        <v>29000</v>
      </c>
      <c r="G12" s="33">
        <f t="shared" si="2"/>
        <v>31800</v>
      </c>
      <c r="H12" s="34">
        <f t="shared" si="3"/>
        <v>30200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</row>
    <row r="13" spans="1:96" ht="18.75" x14ac:dyDescent="0.25">
      <c r="A13" s="13">
        <v>7</v>
      </c>
      <c r="B13" s="20" t="s">
        <v>22</v>
      </c>
      <c r="C13" s="37">
        <v>4000</v>
      </c>
      <c r="D13" s="38">
        <f t="shared" si="0"/>
        <v>7000</v>
      </c>
      <c r="E13" s="33">
        <f t="shared" si="4"/>
        <v>36000</v>
      </c>
      <c r="F13" s="33">
        <f t="shared" si="1"/>
        <v>30500</v>
      </c>
      <c r="G13" s="33">
        <f t="shared" si="2"/>
        <v>34350</v>
      </c>
      <c r="H13" s="34">
        <f t="shared" si="3"/>
        <v>32150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</row>
    <row r="14" spans="1:96" ht="18.75" x14ac:dyDescent="0.25">
      <c r="A14" s="13">
        <v>8</v>
      </c>
      <c r="B14" s="20" t="s">
        <v>22</v>
      </c>
      <c r="C14" s="37">
        <v>4000</v>
      </c>
      <c r="D14" s="38">
        <f t="shared" si="0"/>
        <v>8000</v>
      </c>
      <c r="E14" s="33">
        <f t="shared" si="4"/>
        <v>37000</v>
      </c>
      <c r="F14" s="33">
        <f t="shared" si="1"/>
        <v>31000</v>
      </c>
      <c r="G14" s="33">
        <f t="shared" si="2"/>
        <v>35200</v>
      </c>
      <c r="H14" s="34">
        <f t="shared" si="3"/>
        <v>32800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</row>
    <row r="15" spans="1:96" ht="18.75" x14ac:dyDescent="0.25">
      <c r="A15" s="13">
        <v>9</v>
      </c>
      <c r="B15" s="20" t="s">
        <v>23</v>
      </c>
      <c r="C15" s="37">
        <v>8000</v>
      </c>
      <c r="D15" s="38">
        <f t="shared" si="0"/>
        <v>9000</v>
      </c>
      <c r="E15" s="33">
        <f t="shared" si="4"/>
        <v>42000</v>
      </c>
      <c r="F15" s="33">
        <f t="shared" si="1"/>
        <v>33500</v>
      </c>
      <c r="G15" s="33">
        <f t="shared" si="2"/>
        <v>39450</v>
      </c>
      <c r="H15" s="34">
        <f t="shared" si="3"/>
        <v>36050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</row>
    <row r="16" spans="1:96" ht="19.5" thickBot="1" x14ac:dyDescent="0.3">
      <c r="A16" s="13">
        <v>10</v>
      </c>
      <c r="B16" s="20" t="s">
        <v>23</v>
      </c>
      <c r="C16" s="37">
        <v>8000</v>
      </c>
      <c r="D16" s="38">
        <f t="shared" ref="D16" si="5">1000*A16</f>
        <v>10000</v>
      </c>
      <c r="E16" s="35">
        <f t="shared" si="4"/>
        <v>43000</v>
      </c>
      <c r="F16" s="35">
        <f t="shared" ref="F16" si="6">(E16-25000)*(50)/100+25000</f>
        <v>34000</v>
      </c>
      <c r="G16" s="35">
        <f t="shared" ref="G16" si="7">(E16-25000)*0.85+25000</f>
        <v>40300</v>
      </c>
      <c r="H16" s="36">
        <f t="shared" ref="H16" si="8">(E16-25000)*0.65+25000</f>
        <v>36700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</row>
    <row r="17" spans="1:96" ht="18.75" x14ac:dyDescent="0.25">
      <c r="A17" s="42"/>
      <c r="B17" s="39"/>
      <c r="C17" s="39"/>
      <c r="D17" s="43"/>
      <c r="E17" s="44"/>
      <c r="F17" s="39"/>
      <c r="G17" s="39"/>
      <c r="H17" s="39"/>
      <c r="I17" s="41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</row>
    <row r="18" spans="1:96" ht="18.75" x14ac:dyDescent="0.25">
      <c r="A18" s="42"/>
      <c r="B18" s="39"/>
      <c r="C18" s="39"/>
      <c r="D18" s="43"/>
      <c r="E18" s="44"/>
      <c r="F18" s="39"/>
      <c r="G18" s="39"/>
      <c r="H18" s="39"/>
      <c r="I18" s="41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</row>
    <row r="19" spans="1:96" ht="18.75" x14ac:dyDescent="0.25">
      <c r="A19" s="42"/>
      <c r="B19" s="39"/>
      <c r="C19" s="39"/>
      <c r="D19" s="43"/>
      <c r="E19" s="44"/>
      <c r="F19" s="39"/>
      <c r="G19" s="39"/>
      <c r="H19" s="39"/>
      <c r="I19" s="41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</row>
    <row r="20" spans="1:96" ht="18.75" x14ac:dyDescent="0.25">
      <c r="A20" s="42"/>
      <c r="B20" s="39"/>
      <c r="C20" s="39"/>
      <c r="D20" s="43"/>
      <c r="E20" s="44"/>
      <c r="F20" s="39"/>
      <c r="G20" s="39"/>
      <c r="H20" s="39"/>
      <c r="I20" s="41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</row>
    <row r="21" spans="1:96" ht="18.75" x14ac:dyDescent="0.25">
      <c r="A21" s="42"/>
      <c r="B21" s="39"/>
      <c r="C21" s="39"/>
      <c r="D21" s="43"/>
      <c r="E21" s="44"/>
      <c r="F21" s="39"/>
      <c r="G21" s="39"/>
      <c r="H21" s="39"/>
      <c r="I21" s="41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</row>
    <row r="22" spans="1:96" ht="18.75" x14ac:dyDescent="0.25">
      <c r="A22" s="42"/>
      <c r="B22" s="39"/>
      <c r="C22" s="39"/>
      <c r="D22" s="43"/>
      <c r="E22" s="44"/>
      <c r="F22" s="39"/>
      <c r="G22" s="39"/>
      <c r="H22" s="39"/>
      <c r="I22" s="41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</row>
    <row r="23" spans="1:96" ht="18.75" x14ac:dyDescent="0.25">
      <c r="A23" s="42"/>
      <c r="B23" s="39"/>
      <c r="C23" s="39"/>
      <c r="D23" s="43"/>
      <c r="E23" s="44"/>
      <c r="F23" s="39"/>
      <c r="G23" s="39"/>
      <c r="H23" s="39"/>
      <c r="I23" s="41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</row>
    <row r="24" spans="1:96" ht="18.75" x14ac:dyDescent="0.25">
      <c r="A24" s="42"/>
      <c r="B24" s="39"/>
      <c r="C24" s="39"/>
      <c r="D24" s="43"/>
      <c r="E24" s="44"/>
      <c r="F24" s="39"/>
      <c r="G24" s="39"/>
      <c r="H24" s="39"/>
      <c r="I24" s="41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</row>
    <row r="25" spans="1:96" ht="18.75" x14ac:dyDescent="0.25">
      <c r="A25" s="42"/>
      <c r="B25" s="39"/>
      <c r="C25" s="39"/>
      <c r="D25" s="43"/>
      <c r="E25" s="44"/>
      <c r="F25" s="39"/>
      <c r="G25" s="39"/>
      <c r="H25" s="39"/>
      <c r="I25" s="41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</row>
    <row r="26" spans="1:96" ht="23.25" customHeight="1" x14ac:dyDescent="0.25">
      <c r="A26" s="42"/>
      <c r="B26" s="39"/>
      <c r="C26" s="39"/>
      <c r="D26" s="43"/>
      <c r="E26" s="44"/>
      <c r="F26" s="39"/>
      <c r="G26" s="39"/>
      <c r="H26" s="39"/>
      <c r="I26" s="41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</row>
    <row r="27" spans="1:96" ht="18.75" x14ac:dyDescent="0.25">
      <c r="A27" s="42"/>
      <c r="B27" s="45"/>
      <c r="C27" s="45"/>
      <c r="D27" s="46"/>
      <c r="E27" s="47"/>
      <c r="F27" s="45"/>
      <c r="G27" s="45"/>
      <c r="H27" s="45"/>
      <c r="I27" s="4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</row>
    <row r="28" spans="1:96" ht="18.75" x14ac:dyDescent="0.25">
      <c r="A28" s="42"/>
      <c r="B28" s="45"/>
      <c r="C28" s="45"/>
      <c r="D28" s="46"/>
      <c r="E28" s="47"/>
      <c r="F28" s="45"/>
      <c r="G28" s="45"/>
      <c r="H28" s="45"/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</row>
    <row r="29" spans="1:96" ht="18.75" x14ac:dyDescent="0.25">
      <c r="A29" s="42"/>
      <c r="B29" s="45"/>
      <c r="C29" s="45"/>
      <c r="D29" s="46"/>
      <c r="E29" s="47"/>
      <c r="F29" s="45"/>
      <c r="G29" s="45"/>
      <c r="H29" s="45"/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</row>
    <row r="30" spans="1:96" ht="18.75" x14ac:dyDescent="0.25">
      <c r="A30" s="42"/>
      <c r="B30" s="45"/>
      <c r="C30" s="45"/>
      <c r="D30" s="46"/>
      <c r="E30" s="47"/>
      <c r="F30" s="45"/>
      <c r="G30" s="45"/>
      <c r="H30" s="45"/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</row>
    <row r="31" spans="1:96" ht="18.75" x14ac:dyDescent="0.25">
      <c r="A31" s="42"/>
      <c r="B31" s="45"/>
      <c r="C31" s="45"/>
      <c r="D31" s="46"/>
      <c r="E31" s="47"/>
      <c r="F31" s="45"/>
      <c r="G31" s="45"/>
      <c r="H31" s="45"/>
      <c r="I31" s="4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</row>
    <row r="32" spans="1:96" ht="18.75" x14ac:dyDescent="0.25">
      <c r="A32" s="42"/>
      <c r="B32" s="45"/>
      <c r="C32" s="45"/>
      <c r="D32" s="46"/>
      <c r="E32" s="47"/>
      <c r="F32" s="45"/>
      <c r="G32" s="45"/>
      <c r="H32" s="45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</row>
    <row r="33" spans="1:96" ht="18.75" x14ac:dyDescent="0.25">
      <c r="A33" s="42"/>
      <c r="B33" s="45"/>
      <c r="C33" s="45"/>
      <c r="D33" s="46"/>
      <c r="E33" s="47"/>
      <c r="F33" s="45"/>
      <c r="G33" s="45"/>
      <c r="H33" s="45"/>
      <c r="I33" s="48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</row>
    <row r="34" spans="1:96" ht="18.75" x14ac:dyDescent="0.25">
      <c r="A34" s="42"/>
      <c r="B34" s="45"/>
      <c r="C34" s="45"/>
      <c r="D34" s="46"/>
      <c r="E34" s="47"/>
      <c r="F34" s="45"/>
      <c r="G34" s="45"/>
      <c r="H34" s="45"/>
      <c r="I34" s="48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</row>
    <row r="35" spans="1:96" ht="18.75" x14ac:dyDescent="0.25">
      <c r="A35" s="42"/>
      <c r="B35" s="45"/>
      <c r="C35" s="45"/>
      <c r="D35" s="46"/>
      <c r="E35" s="47"/>
      <c r="F35" s="45"/>
      <c r="G35" s="45"/>
      <c r="H35" s="45"/>
      <c r="I35" s="4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</row>
    <row r="36" spans="1:96" ht="18.75" x14ac:dyDescent="0.25">
      <c r="A36" s="42"/>
      <c r="B36" s="45"/>
      <c r="C36" s="45"/>
      <c r="D36" s="46"/>
      <c r="E36" s="47"/>
      <c r="F36" s="45"/>
      <c r="G36" s="45"/>
      <c r="H36" s="45"/>
      <c r="I36" s="4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</row>
    <row r="37" spans="1:96" ht="18.75" x14ac:dyDescent="0.25">
      <c r="A37" s="42"/>
      <c r="B37" s="39"/>
      <c r="C37" s="39"/>
      <c r="D37" s="43"/>
      <c r="E37" s="44"/>
      <c r="F37" s="39"/>
      <c r="G37" s="39"/>
      <c r="H37" s="39"/>
      <c r="I37" s="41"/>
      <c r="J37" s="40"/>
      <c r="K37" s="40"/>
    </row>
    <row r="38" spans="1:96" ht="18.75" x14ac:dyDescent="0.25">
      <c r="A38" s="9"/>
      <c r="B38" s="10"/>
      <c r="C38" s="10"/>
      <c r="D38" s="11"/>
      <c r="E38" s="12"/>
      <c r="F38" s="10"/>
      <c r="G38" s="10"/>
      <c r="H38" s="10"/>
      <c r="I38" s="8"/>
    </row>
    <row r="39" spans="1:96" ht="18.75" x14ac:dyDescent="0.25">
      <c r="A39" s="9"/>
      <c r="B39" s="10"/>
      <c r="C39" s="10"/>
      <c r="D39" s="11"/>
      <c r="E39" s="12"/>
      <c r="F39" s="10"/>
      <c r="G39" s="10"/>
      <c r="H39" s="10"/>
      <c r="I39" s="8"/>
    </row>
    <row r="40" spans="1:96" ht="18.75" x14ac:dyDescent="0.25">
      <c r="A40" s="9"/>
      <c r="B40" s="10"/>
      <c r="C40" s="10"/>
      <c r="D40" s="11"/>
      <c r="E40" s="12"/>
      <c r="F40" s="10"/>
      <c r="G40" s="10"/>
      <c r="H40" s="10"/>
      <c r="I40" s="8"/>
    </row>
    <row r="41" spans="1:96" ht="18.75" x14ac:dyDescent="0.25">
      <c r="A41" s="9"/>
      <c r="B41" s="10"/>
      <c r="C41" s="10"/>
      <c r="D41" s="11"/>
      <c r="E41" s="12"/>
      <c r="F41" s="10"/>
      <c r="G41" s="10"/>
      <c r="H41" s="10"/>
      <c r="I41" s="8"/>
    </row>
    <row r="42" spans="1:96" ht="18.75" x14ac:dyDescent="0.25">
      <c r="A42" s="9"/>
      <c r="B42" s="10"/>
      <c r="C42" s="10"/>
      <c r="D42" s="11"/>
      <c r="E42" s="12"/>
      <c r="F42" s="10"/>
      <c r="G42" s="10"/>
      <c r="H42" s="10"/>
      <c r="I42" s="8"/>
    </row>
    <row r="43" spans="1:96" ht="18.75" x14ac:dyDescent="0.25">
      <c r="A43" s="9"/>
      <c r="B43" s="10"/>
      <c r="C43" s="10"/>
      <c r="D43" s="11"/>
      <c r="E43" s="12"/>
      <c r="F43" s="10"/>
      <c r="G43" s="10"/>
      <c r="H43" s="10"/>
      <c r="I43" s="8"/>
    </row>
    <row r="44" spans="1:96" ht="18.75" x14ac:dyDescent="0.25">
      <c r="A44" s="9"/>
      <c r="B44" s="10"/>
      <c r="C44" s="10"/>
      <c r="D44" s="11"/>
      <c r="E44" s="12"/>
      <c r="F44" s="10"/>
      <c r="G44" s="10"/>
      <c r="H44" s="10"/>
      <c r="I44" s="8"/>
    </row>
    <row r="45" spans="1:96" ht="18.75" x14ac:dyDescent="0.25">
      <c r="A45" s="9"/>
      <c r="B45" s="10"/>
      <c r="C45" s="10"/>
      <c r="D45" s="11"/>
      <c r="E45" s="12"/>
      <c r="F45" s="10"/>
      <c r="G45" s="10"/>
      <c r="H45" s="10"/>
      <c r="I45" s="8"/>
    </row>
    <row r="46" spans="1:96" ht="18.75" x14ac:dyDescent="0.25">
      <c r="A46" s="9"/>
      <c r="B46" s="11"/>
      <c r="C46" s="10"/>
      <c r="D46" s="11"/>
      <c r="E46" s="12"/>
      <c r="F46" s="10"/>
      <c r="G46" s="10"/>
      <c r="H46" s="10"/>
      <c r="I46" s="8"/>
    </row>
  </sheetData>
  <mergeCells count="15">
    <mergeCell ref="J1:N2"/>
    <mergeCell ref="A1:H2"/>
    <mergeCell ref="A5:A6"/>
    <mergeCell ref="B5:B6"/>
    <mergeCell ref="C5:C6"/>
    <mergeCell ref="D5:D6"/>
    <mergeCell ref="E5:E6"/>
    <mergeCell ref="F5:F6"/>
    <mergeCell ref="G5:G6"/>
    <mergeCell ref="H5:H6"/>
    <mergeCell ref="J7:J10"/>
    <mergeCell ref="K7:K10"/>
    <mergeCell ref="L7:L10"/>
    <mergeCell ref="M6:N10"/>
    <mergeCell ref="M5:N5"/>
  </mergeCells>
  <conditionalFormatting sqref="B7 B5">
    <cfRule type="cellIs" dxfId="0" priority="1" stopIfTrue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2013-10-25T11:17:06Z</dcterms:modified>
</cp:coreProperties>
</file>