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1015" windowHeight="99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4" i="1"/>
  <c r="I13"/>
  <c r="E10"/>
  <c r="C10"/>
  <c r="D10"/>
  <c r="B10"/>
</calcChain>
</file>

<file path=xl/sharedStrings.xml><?xml version="1.0" encoding="utf-8"?>
<sst xmlns="http://schemas.openxmlformats.org/spreadsheetml/2006/main" count="27" uniqueCount="25">
  <si>
    <t>Значение регрессии</t>
  </si>
  <si>
    <t>Ставка до регрессии</t>
  </si>
  <si>
    <t>Ставка после регрессии</t>
  </si>
  <si>
    <t>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</si>
  <si>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</si>
  <si>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</si>
  <si>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</si>
  <si>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</si>
  <si>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</si>
  <si>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</si>
  <si>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</si>
  <si>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</si>
  <si>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</si>
  <si>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</si>
  <si>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</si>
  <si>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</si>
  <si>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начисление</t>
  </si>
  <si>
    <t>ЕСН</t>
  </si>
  <si>
    <t>624000-180000*3</t>
  </si>
  <si>
    <t>получается</t>
  </si>
  <si>
    <t>умножаем на</t>
  </si>
  <si>
    <t>180000-84000</t>
  </si>
  <si>
    <t>96000</t>
  </si>
  <si>
    <t>ИТОГО</t>
  </si>
  <si>
    <t>с апреля идет 2 ставки, т.к. 180*4 = 720, а это более 624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</si>
</sst>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10" fontId="0" fillId="0" borderId="0" xfId="2" applyNumberFormat="1" applyFont="1"/>
    <xf numFmtId="43" fontId="0" fillId="0" borderId="0" xfId="1" applyFont="1"/>
    <xf numFmtId="49" fontId="0" fillId="0" borderId="0" xfId="0" applyNumberFormat="1"/>
    <xf numFmtId="0" fontId="0" fillId="2" borderId="0" xfId="0" applyFill="1"/>
    <xf numFmtId="43" fontId="0" fillId="2" borderId="0" xfId="1" applyFont="1" applyFill="1"/>
    <xf numFmtId="49" fontId="0" fillId="2" borderId="0" xfId="0" applyNumberFormat="1" applyFill="1"/>
    <xf numFmtId="10" fontId="0" fillId="2" borderId="0" xfId="0" applyNumberFormat="1" applyFill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workbookViewId="0">
      <selection activeCell="D23" sqref="D23"/>
    </sheetView>
  </sheetViews>
  <sheetFormatPr defaultRowHeight="15"/>
  <cols>
    <col min="1" max="1" width="23" bestFit="1" customWidth="1"/>
    <col min="2" max="4" width="13.28515625" bestFit="1" customWidth="1"/>
    <col min="5" max="5" width="16.7109375" customWidth="1"/>
    <col min="6" max="13" width="13.28515625" bestFit="1" customWidth="1"/>
  </cols>
  <sheetData>
    <row r="1" spans="1:13">
      <c r="A1" t="s">
        <v>0</v>
      </c>
      <c r="B1" s="2">
        <v>624000</v>
      </c>
    </row>
    <row r="3" spans="1:13">
      <c r="A3" t="s">
        <v>1</v>
      </c>
      <c r="C3" s="1">
        <v>0.307</v>
      </c>
    </row>
    <row r="4" spans="1:13">
      <c r="A4" t="s">
        <v>2</v>
      </c>
      <c r="C4" s="1">
        <v>0.1</v>
      </c>
    </row>
    <row r="7" spans="1:13">
      <c r="A7" t="s">
        <v>3</v>
      </c>
      <c r="B7" t="s">
        <v>4</v>
      </c>
      <c r="C7" t="s">
        <v>5</v>
      </c>
      <c r="D7" t="s">
        <v>6</v>
      </c>
      <c r="E7" s="4" t="s">
        <v>7</v>
      </c>
      <c r="F7" t="s">
        <v>8</v>
      </c>
      <c r="G7" t="s">
        <v>9</v>
      </c>
      <c r="H7" t="s">
        <v>10</v>
      </c>
      <c r="I7" t="s">
        <v>11</v>
      </c>
      <c r="J7" t="s">
        <v>12</v>
      </c>
      <c r="K7" t="s">
        <v>13</v>
      </c>
      <c r="L7" t="s">
        <v>14</v>
      </c>
      <c r="M7" t="s">
        <v>15</v>
      </c>
    </row>
    <row r="8" spans="1:13">
      <c r="A8" t="s">
        <v>16</v>
      </c>
      <c r="B8" s="2">
        <v>180000</v>
      </c>
      <c r="C8" s="2">
        <v>180000</v>
      </c>
      <c r="D8" s="2">
        <v>180000</v>
      </c>
      <c r="E8" s="5">
        <v>180000</v>
      </c>
      <c r="F8" s="2">
        <v>180000</v>
      </c>
      <c r="G8" s="2">
        <v>180000</v>
      </c>
      <c r="H8" s="2">
        <v>180000</v>
      </c>
      <c r="I8" s="2">
        <v>180000</v>
      </c>
      <c r="J8" s="2">
        <v>180000</v>
      </c>
      <c r="K8" s="2">
        <v>180000</v>
      </c>
      <c r="L8" s="2">
        <v>180000</v>
      </c>
      <c r="M8" s="2">
        <v>180000</v>
      </c>
    </row>
    <row r="9" spans="1:13">
      <c r="E9" s="4"/>
    </row>
    <row r="10" spans="1:13">
      <c r="A10" t="s">
        <v>17</v>
      </c>
      <c r="B10" s="2">
        <f>IF(B8&lt;$B$1,B8*$C$3,B1*$C$3)</f>
        <v>55260</v>
      </c>
      <c r="C10" s="2">
        <f>IF((B8+C8)&lt;$B$1,C8*$C$3,IF(($B$1-B8)&lt;0,0,($B$1-B8)*$C$3))</f>
        <v>55260</v>
      </c>
      <c r="D10" s="2">
        <f>IF((B8+C8+D8)&lt;$B$1,D8*$C$3,IF(($B$1-B8-C8)&lt;0,0,($B$1-B8-C8)*$C$3))</f>
        <v>55260</v>
      </c>
      <c r="E10" s="5">
        <f>IF((B8+C8+D8+E8)&lt;$B$1,E8*$C$3,IF(($B$1-B8-C8-D8)&lt;0,0,($B$1-B8-C8-D8)*$C$3))+(B8+C8+D8+E8-B1)*C4</f>
        <v>35388</v>
      </c>
      <c r="F10" s="2"/>
      <c r="G10" s="2"/>
      <c r="H10" s="2"/>
      <c r="I10" s="2"/>
      <c r="J10" s="2"/>
      <c r="K10" s="2"/>
      <c r="L10" s="2"/>
      <c r="M10" s="2"/>
    </row>
    <row r="11" spans="1:13">
      <c r="E11" s="4"/>
    </row>
    <row r="12" spans="1:13">
      <c r="E12" s="4" t="s">
        <v>24</v>
      </c>
      <c r="F12" s="4"/>
      <c r="G12" s="4"/>
      <c r="H12" s="4"/>
      <c r="I12" s="4"/>
      <c r="J12" s="4"/>
    </row>
    <row r="13" spans="1:13">
      <c r="D13" s="3"/>
      <c r="E13" s="6" t="s">
        <v>18</v>
      </c>
      <c r="F13" s="6" t="s">
        <v>19</v>
      </c>
      <c r="G13" s="6">
        <v>84000</v>
      </c>
      <c r="H13" s="6" t="s">
        <v>20</v>
      </c>
      <c r="I13" s="7">
        <f>C3</f>
        <v>0.307</v>
      </c>
      <c r="J13" s="4">
        <v>25788</v>
      </c>
    </row>
    <row r="14" spans="1:13">
      <c r="D14" s="3"/>
      <c r="E14" s="6" t="s">
        <v>21</v>
      </c>
      <c r="F14" s="6" t="s">
        <v>19</v>
      </c>
      <c r="G14" s="6" t="s">
        <v>22</v>
      </c>
      <c r="H14" s="6" t="s">
        <v>20</v>
      </c>
      <c r="I14" s="7">
        <f>C4</f>
        <v>0.1</v>
      </c>
      <c r="J14" s="4">
        <v>9600</v>
      </c>
    </row>
    <row r="15" spans="1:13">
      <c r="D15" s="3"/>
      <c r="E15" s="3"/>
      <c r="F15" s="3"/>
      <c r="G15" s="3"/>
      <c r="H15" s="3"/>
      <c r="J15" s="4" t="s">
        <v>23</v>
      </c>
    </row>
    <row r="16" spans="1:13">
      <c r="D16" s="3"/>
      <c r="E16" s="3"/>
      <c r="F16" s="3"/>
      <c r="G16" s="3"/>
      <c r="H16" s="3"/>
      <c r="J16" s="4">
        <v>35388</v>
      </c>
    </row>
    <row r="17" spans="4:8">
      <c r="D17" s="3"/>
      <c r="E17" s="3"/>
      <c r="F17" s="3"/>
      <c r="G17" s="3"/>
      <c r="H17" s="3"/>
    </row>
    <row r="18" spans="4:8">
      <c r="D18" s="3"/>
      <c r="E18" s="3"/>
      <c r="F18" s="3"/>
      <c r="G18" s="3"/>
      <c r="H18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Blaccat</dc:creator>
  <cp:lastModifiedBy>Blaccat</cp:lastModifiedBy>
  <dcterms:created xsi:type="dcterms:W3CDTF">2013-10-29T18:22:04Z</dcterms:created>
  <dcterms:modified xsi:type="dcterms:W3CDTF">2013-10-29T19:12:07Z</dcterms:modified>
</cp:coreProperties>
</file>