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1" sheetId="5" r:id="rId1"/>
    <sheet name="2" sheetId="6" r:id="rId2"/>
  </sheets>
  <definedNames>
    <definedName name="_xlnm._FilterDatabase" localSheetId="0" hidden="1">'1'!$C$1:$D$11</definedName>
    <definedName name="_xlnm.Print_Titles" localSheetId="0">'1'!#REF!</definedName>
  </definedNames>
  <calcPr calcId="152511"/>
</workbook>
</file>

<file path=xl/calcChain.xml><?xml version="1.0" encoding="utf-8"?>
<calcChain xmlns="http://schemas.openxmlformats.org/spreadsheetml/2006/main">
  <c r="A2" i="6" l="1" a="1"/>
  <c r="A2" i="6"/>
  <c r="B3" i="6" a="1"/>
  <c r="B3" i="6"/>
  <c r="C3" i="6" a="1"/>
  <c r="C3" i="6"/>
  <c r="B4" i="6" a="1"/>
  <c r="B4" i="6" s="1"/>
  <c r="C4" i="6" a="1"/>
  <c r="C4" i="6"/>
  <c r="B5" i="6" a="1"/>
  <c r="B5" i="6"/>
  <c r="C5" i="6" a="1"/>
  <c r="C5" i="6"/>
  <c r="B6" i="6" a="1"/>
  <c r="B6" i="6" s="1"/>
  <c r="C6" i="6" a="1"/>
  <c r="C6" i="6"/>
  <c r="B7" i="6" a="1"/>
  <c r="B7" i="6" s="1"/>
  <c r="C7" i="6" a="1"/>
  <c r="C7" i="6" s="1"/>
  <c r="C2" i="6" a="1"/>
  <c r="C2" i="6"/>
  <c r="B2" i="6" a="1"/>
  <c r="B2" i="6" s="1"/>
  <c r="A3" i="6" a="1"/>
  <c r="A3" i="6" s="1"/>
  <c r="A4" i="6" a="1"/>
  <c r="A4" i="6" s="1"/>
  <c r="A5" i="6" a="1"/>
  <c r="A5" i="6" s="1"/>
  <c r="A6" i="6" a="1"/>
  <c r="A6" i="6" s="1"/>
  <c r="A7" i="6" a="1"/>
  <c r="A7" i="6" s="1"/>
  <c r="G7" i="5" a="1"/>
  <c r="G7" i="5" s="1"/>
  <c r="G8" i="5" a="1"/>
  <c r="G8" i="5" s="1"/>
  <c r="H8" i="5" a="1"/>
  <c r="H8" i="5"/>
  <c r="I8" i="5" a="1"/>
  <c r="I8" i="5"/>
  <c r="G9" i="5" a="1"/>
  <c r="G9" i="5"/>
  <c r="H9" i="5" a="1"/>
  <c r="H9" i="5" s="1"/>
  <c r="I9" i="5" a="1"/>
  <c r="I9" i="5"/>
  <c r="G10" i="5" a="1"/>
  <c r="G10" i="5"/>
  <c r="H10" i="5" a="1"/>
  <c r="H10" i="5"/>
  <c r="I10" i="5" a="1"/>
  <c r="I10" i="5" s="1"/>
  <c r="G11" i="5" a="1"/>
  <c r="G11" i="5"/>
  <c r="H11" i="5" a="1"/>
  <c r="H11" i="5" s="1"/>
  <c r="I11" i="5" a="1"/>
  <c r="I11" i="5" s="1"/>
  <c r="I7" i="5" a="1"/>
  <c r="I7" i="5" s="1"/>
  <c r="H7" i="5" a="1"/>
  <c r="H7" i="5" s="1"/>
</calcChain>
</file>

<file path=xl/sharedStrings.xml><?xml version="1.0" encoding="utf-8"?>
<sst xmlns="http://schemas.openxmlformats.org/spreadsheetml/2006/main" count="16" uniqueCount="13">
  <si>
    <t>Ногина Ирина Ивановна</t>
  </si>
  <si>
    <t>Приходько Валерий Николаевич</t>
  </si>
  <si>
    <t>Кривощеков Борис Сергеевич</t>
  </si>
  <si>
    <t>Аниськин Иван Алексеевич</t>
  </si>
  <si>
    <t>Абрамова Ольга Николаевна</t>
  </si>
  <si>
    <t>Репина 2</t>
  </si>
  <si>
    <t>Карбышева 7</t>
  </si>
  <si>
    <t>Репина 6</t>
  </si>
  <si>
    <t>Новогайвинская</t>
  </si>
  <si>
    <t>Толбухина 3</t>
  </si>
  <si>
    <t>адр</t>
  </si>
  <si>
    <t>ФИО</t>
  </si>
  <si>
    <t>Возр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</si>
</sst>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/>
    <xf numFmtId="0" fontId="2" fillId="0" borderId="3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activeCell="G7" sqref="G7"/>
    </sheetView>
  </sheetViews>
  <sheetFormatPr defaultRowHeight="15" x14ac:dyDescent="0.25"/>
  <cols>
    <col min="1" max="1" width="25.85546875" customWidth="1"/>
    <col min="3" max="3" width="36" customWidth="1"/>
    <col min="4" max="4" width="6.85546875" style="2" customWidth="1"/>
    <col min="7" max="7" width="12.7109375" customWidth="1"/>
  </cols>
  <sheetData>
    <row r="1" spans="1:9" x14ac:dyDescent="0.25">
      <c r="C1" s="7"/>
      <c r="D1" s="8"/>
      <c r="E1" s="6"/>
    </row>
    <row r="2" spans="1:9" x14ac:dyDescent="0.25">
      <c r="C2" s="9"/>
      <c r="D2" s="10"/>
      <c r="E2" s="4"/>
    </row>
    <row r="3" spans="1:9" s="1" customFormat="1" ht="18" customHeight="1" x14ac:dyDescent="0.25">
      <c r="C3" s="12"/>
      <c r="D3" s="11"/>
      <c r="E3" s="3"/>
    </row>
    <row r="4" spans="1:9" ht="14.25" customHeight="1" x14ac:dyDescent="0.25">
      <c r="C4" s="14"/>
      <c r="D4" s="16"/>
      <c r="E4" s="4"/>
    </row>
    <row r="5" spans="1:9" ht="0.75" customHeight="1" x14ac:dyDescent="0.25">
      <c r="C5" s="15"/>
      <c r="D5" s="17"/>
      <c r="E5" s="4"/>
    </row>
    <row r="6" spans="1:9" x14ac:dyDescent="0.25">
      <c r="C6" s="9"/>
      <c r="D6" s="10"/>
      <c r="E6" s="4"/>
      <c r="G6" t="s">
        <v>10</v>
      </c>
      <c r="H6" t="s">
        <v>11</v>
      </c>
      <c r="I6" t="s">
        <v>12</v>
      </c>
    </row>
    <row r="7" spans="1:9" x14ac:dyDescent="0.25">
      <c r="A7" s="13" t="s">
        <v>5</v>
      </c>
      <c r="B7" s="13">
        <v>3</v>
      </c>
      <c r="C7" s="9" t="s">
        <v>0</v>
      </c>
      <c r="D7" s="10">
        <v>66</v>
      </c>
      <c r="E7" s="4"/>
      <c r="G7" t="str">
        <f t="array" ref="G7">INDEX(A$1:A$11,SMALL(IF($D$7:$D$11+5*(RIGHT($C$7:$C$11)="а")&gt;=60,ROW(A$7:A$11)),ROW(G1)))</f>
        <v>Репина 2</v>
      </c>
      <c r="H7" t="str">
        <f t="array" ref="H7">INDEX(C$1:C$11,SMALL(IF($D$7:$D$11+5*(RIGHT($C$7:$C$11)="а")&gt;=60,ROW(B$7:B$11)),ROW(H1)))</f>
        <v>Ногина Ирина Ивановна</v>
      </c>
      <c r="I7">
        <f t="array" ref="I7">INDEX(D$1:D$11,SMALL(IF($D$7:$D$11+5*(RIGHT($C$7:$C$11)="а")&gt;=60,ROW(C$7:C$11)),ROW(I1)))</f>
        <v>66</v>
      </c>
    </row>
    <row r="8" spans="1:9" x14ac:dyDescent="0.25">
      <c r="A8" s="13" t="s">
        <v>6</v>
      </c>
      <c r="B8" s="13">
        <v>36</v>
      </c>
      <c r="C8" s="9" t="s">
        <v>2</v>
      </c>
      <c r="D8" s="10">
        <v>83</v>
      </c>
      <c r="E8" s="4"/>
      <c r="G8" t="str">
        <f t="array" ref="G8">INDEX(A$1:A$11,SMALL(IF($D$7:$D$11+5*(RIGHT($C$7:$C$11)="а")&gt;=60,ROW(A$7:A$11)),ROW(G2)))</f>
        <v>Карбышева 7</v>
      </c>
      <c r="H8" t="str">
        <f t="array" ref="H8">INDEX(C$1:C$11,SMALL(IF($D$7:$D$11+5*(RIGHT($C$7:$C$11)="а")&gt;=60,ROW(B$7:B$11)),ROW(H2)))</f>
        <v>Кривощеков Борис Сергеевич</v>
      </c>
      <c r="I8">
        <f t="array" ref="I8">INDEX(D$1:D$11,SMALL(IF($D$7:$D$11+5*(RIGHT($C$7:$C$11)="а")&gt;=60,ROW(C$7:C$11)),ROW(I2)))</f>
        <v>83</v>
      </c>
    </row>
    <row r="9" spans="1:9" x14ac:dyDescent="0.25">
      <c r="A9" s="13" t="s">
        <v>7</v>
      </c>
      <c r="B9" s="13">
        <v>7</v>
      </c>
      <c r="C9" s="9" t="s">
        <v>1</v>
      </c>
      <c r="D9" s="10">
        <v>23</v>
      </c>
      <c r="E9" s="4"/>
      <c r="G9" t="str">
        <f t="array" ref="G9">INDEX(A$1:A$11,SMALL(IF($D$7:$D$11+5*(RIGHT($C$7:$C$11)="а")&gt;=60,ROW(A$7:A$11)),ROW(G3)))</f>
        <v>Новогайвинская</v>
      </c>
      <c r="H9" t="str">
        <f t="array" ref="H9">INDEX(C$1:C$11,SMALL(IF($D$7:$D$11+5*(RIGHT($C$7:$C$11)="а")&gt;=60,ROW(B$7:B$11)),ROW(H3)))</f>
        <v>Аниськин Иван Алексеевич</v>
      </c>
      <c r="I9">
        <f t="array" ref="I9">INDEX(D$1:D$11,SMALL(IF($D$7:$D$11+5*(RIGHT($C$7:$C$11)="а")&gt;=60,ROW(C$7:C$11)),ROW(I3)))</f>
        <v>73</v>
      </c>
    </row>
    <row r="10" spans="1:9" x14ac:dyDescent="0.25">
      <c r="A10" s="13" t="s">
        <v>8</v>
      </c>
      <c r="B10" s="13">
        <v>23</v>
      </c>
      <c r="C10" s="9" t="s">
        <v>3</v>
      </c>
      <c r="D10" s="10">
        <v>73</v>
      </c>
      <c r="E10" s="4"/>
      <c r="G10" t="str">
        <f t="array" ref="G10">INDEX(A$1:A$11,SMALL(IF($D$7:$D$11+5*(RIGHT($C$7:$C$11)="а")&gt;=60,ROW(A$7:A$11)),ROW(G4)))</f>
        <v>Толбухина 3</v>
      </c>
      <c r="H10" t="str">
        <f t="array" ref="H10">INDEX(C$1:C$11,SMALL(IF($D$7:$D$11+5*(RIGHT($C$7:$C$11)="а")&gt;=60,ROW(B$7:B$11)),ROW(H4)))</f>
        <v>Абрамова Ольга Николаевна</v>
      </c>
      <c r="I10">
        <f t="array" ref="I10">INDEX(D$1:D$11,SMALL(IF($D$7:$D$11+5*(RIGHT($C$7:$C$11)="а")&gt;=60,ROW(C$7:C$11)),ROW(I4)))</f>
        <v>57</v>
      </c>
    </row>
    <row r="11" spans="1:9" x14ac:dyDescent="0.25">
      <c r="A11" s="13" t="s">
        <v>9</v>
      </c>
      <c r="B11" s="13">
        <v>56</v>
      </c>
      <c r="C11" s="9" t="s">
        <v>4</v>
      </c>
      <c r="D11" s="10">
        <v>57</v>
      </c>
      <c r="E11" s="4"/>
      <c r="G11" t="e">
        <f t="array" ref="G11">INDEX(A$1:A$11,SMALL(IF($D$7:$D$11+5*(RIGHT($C$7:$C$11)="а")&gt;=60,ROW(A$7:A$11)),ROW(G5)))</f>
        <v>#NUM!</v>
      </c>
      <c r="H11" t="e">
        <f t="array" ref="H11">INDEX(C$1:C$11,SMALL(IF($D$7:$D$11+5*(RIGHT($C$7:$C$11)="а")&gt;=60,ROW(B$7:B$11)),ROW(H5)))</f>
        <v>#NUM!</v>
      </c>
      <c r="I11" t="e">
        <f t="array" ref="I11">INDEX(D$1:D$11,SMALL(IF($D$7:$D$11+5*(RIGHT($C$7:$C$11)="а")&gt;=60,ROW(C$7:C$11)),ROW(I5)))</f>
        <v>#NUM!</v>
      </c>
    </row>
    <row r="12" spans="1:9" x14ac:dyDescent="0.25">
      <c r="C12" s="4"/>
      <c r="D12" s="5"/>
      <c r="E12" s="4"/>
    </row>
  </sheetData>
  <mergeCells count="2">
    <mergeCell ref="C4:C5"/>
    <mergeCell ref="D4:D5"/>
  </mergeCells>
  <pageMargins left="0.9055118110236221" right="0.31496062992125984" top="0.35433070866141736" bottom="0.35433070866141736" header="0.11811023622047245" footer="0.11811023622047245"/>
  <pageSetup paperSize="9" scale="8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12" sqref="B12"/>
    </sheetView>
  </sheetViews>
  <sheetFormatPr defaultRowHeight="15" x14ac:dyDescent="0.25"/>
  <cols>
    <col min="1" max="1" width="25.42578125" customWidth="1"/>
    <col min="2" max="2" width="20.140625" customWidth="1"/>
    <col min="3" max="3" width="28.140625" customWidth="1"/>
  </cols>
  <sheetData>
    <row r="1" spans="1:3" x14ac:dyDescent="0.25">
      <c r="A1" t="s">
        <v>10</v>
      </c>
      <c r="B1" t="s">
        <v>11</v>
      </c>
      <c r="C1" t="s">
        <v>12</v>
      </c>
    </row>
    <row r="2" spans="1:3" x14ac:dyDescent="0.25">
      <c r="A2" s="18" t="str">
        <f t="array" ref="A2">IFERROR(INDEX('1'!A$1:A$11,SMALL(IF('1'!$D$7:$D$11+5*(RIGHT('1'!$C$7:$C$11)="а")&gt;=60,ROW('1'!A$7:A$11)),ROW(A1))),"")</f>
        <v>Репина 2</v>
      </c>
      <c r="B2" s="18" t="str">
        <f t="array" ref="B2">IFERROR(INDEX('1'!C$1:C$11,SMALL(IF('1'!$D$7:$D$11+5*(RIGHT('1'!$C$7:$C$11)="а")&gt;=60,ROW('1'!B$7:B$11)),ROW(B1))),"")</f>
        <v>Ногина Ирина Ивановна</v>
      </c>
      <c r="C2" s="18">
        <f t="array" ref="C2">IFERROR(INDEX('1'!D$1:D$11,SMALL(IF('1'!$D$7:$D$11+5*(RIGHT('1'!$C$7:$C$11)="а")&gt;=60,ROW('1'!C$7:C$11)),ROW(C1))),"")</f>
        <v>66</v>
      </c>
    </row>
    <row r="3" spans="1:3" x14ac:dyDescent="0.25">
      <c r="A3" s="18" t="str">
        <f t="array" ref="A3">IFERROR(INDEX('1'!A$1:A$11,SMALL(IF('1'!$D$7:$D$11+5*(RIGHT('1'!$C$7:$C$11)="а")&gt;=60,ROW('1'!A$7:A$11)),ROW(A2))),"")</f>
        <v>Карбышева 7</v>
      </c>
      <c r="B3" s="18" t="str">
        <f t="array" ref="B3">IFERROR(INDEX('1'!C$1:C$11,SMALL(IF('1'!$D$7:$D$11+5*(RIGHT('1'!$C$7:$C$11)="а")&gt;=60,ROW('1'!B$7:B$11)),ROW(B2))),"")</f>
        <v>Кривощеков Борис Сергеевич</v>
      </c>
      <c r="C3" s="18">
        <f t="array" ref="C3">IFERROR(INDEX('1'!D$1:D$11,SMALL(IF('1'!$D$7:$D$11+5*(RIGHT('1'!$C$7:$C$11)="а")&gt;=60,ROW('1'!C$7:C$11)),ROW(C2))),"")</f>
        <v>83</v>
      </c>
    </row>
    <row r="4" spans="1:3" x14ac:dyDescent="0.25">
      <c r="A4" s="18" t="str">
        <f t="array" ref="A4">IFERROR(INDEX('1'!A$1:A$11,SMALL(IF('1'!$D$7:$D$11+5*(RIGHT('1'!$C$7:$C$11)="а")&gt;=60,ROW('1'!A$7:A$11)),ROW(A3))),"")</f>
        <v>Новогайвинская</v>
      </c>
      <c r="B4" s="18" t="str">
        <f t="array" ref="B4">IFERROR(INDEX('1'!C$1:C$11,SMALL(IF('1'!$D$7:$D$11+5*(RIGHT('1'!$C$7:$C$11)="а")&gt;=60,ROW('1'!B$7:B$11)),ROW(B3))),"")</f>
        <v>Аниськин Иван Алексеевич</v>
      </c>
      <c r="C4" s="18">
        <f t="array" ref="C4">IFERROR(INDEX('1'!D$1:D$11,SMALL(IF('1'!$D$7:$D$11+5*(RIGHT('1'!$C$7:$C$11)="а")&gt;=60,ROW('1'!C$7:C$11)),ROW(C3))),"")</f>
        <v>73</v>
      </c>
    </row>
    <row r="5" spans="1:3" x14ac:dyDescent="0.25">
      <c r="A5" s="18" t="str">
        <f t="array" ref="A5">IFERROR(INDEX('1'!A$1:A$11,SMALL(IF('1'!$D$7:$D$11+5*(RIGHT('1'!$C$7:$C$11)="а")&gt;=60,ROW('1'!A$7:A$11)),ROW(A4))),"")</f>
        <v>Толбухина 3</v>
      </c>
      <c r="B5" s="18" t="str">
        <f t="array" ref="B5">IFERROR(INDEX('1'!C$1:C$11,SMALL(IF('1'!$D$7:$D$11+5*(RIGHT('1'!$C$7:$C$11)="а")&gt;=60,ROW('1'!B$7:B$11)),ROW(B4))),"")</f>
        <v>Абрамова Ольга Николаевна</v>
      </c>
      <c r="C5" s="18">
        <f t="array" ref="C5">IFERROR(INDEX('1'!D$1:D$11,SMALL(IF('1'!$D$7:$D$11+5*(RIGHT('1'!$C$7:$C$11)="а")&gt;=60,ROW('1'!C$7:C$11)),ROW(C4))),"")</f>
        <v>57</v>
      </c>
    </row>
    <row r="6" spans="1:3" x14ac:dyDescent="0.25">
      <c r="A6" s="18" t="str">
        <f t="array" ref="A6">IFERROR(INDEX('1'!A$1:A$11,SMALL(IF('1'!$D$7:$D$11+5*(RIGHT('1'!$C$7:$C$11)="а")&gt;=60,ROW('1'!A$7:A$11)),ROW(A5))),"")</f>
        <v/>
      </c>
      <c r="B6" s="18" t="str">
        <f t="array" ref="B6">IFERROR(INDEX('1'!C$1:C$11,SMALL(IF('1'!$D$7:$D$11+5*(RIGHT('1'!$C$7:$C$11)="а")&gt;=60,ROW('1'!B$7:B$11)),ROW(B5))),"")</f>
        <v/>
      </c>
      <c r="C6" s="18" t="str">
        <f t="array" ref="C6">IFERROR(INDEX('1'!D$1:D$11,SMALL(IF('1'!$D$7:$D$11+5*(RIGHT('1'!$C$7:$C$11)="а")&gt;=60,ROW('1'!C$7:C$11)),ROW(C5))),"")</f>
        <v/>
      </c>
    </row>
    <row r="7" spans="1:3" x14ac:dyDescent="0.25">
      <c r="A7" s="18" t="str">
        <f t="array" ref="A7">IFERROR(INDEX('1'!A$1:A$11,SMALL(IF('1'!$D$7:$D$11+5*(RIGHT('1'!$C$7:$C$11)="а")&gt;=60,ROW('1'!A$7:A$11)),ROW(A6))),"")</f>
        <v/>
      </c>
      <c r="B7" s="18" t="str">
        <f t="array" ref="B7">IFERROR(INDEX('1'!C$1:C$11,SMALL(IF('1'!$D$7:$D$11+5*(RIGHT('1'!$C$7:$C$11)="а")&gt;=60,ROW('1'!B$7:B$11)),ROW(B6))),"")</f>
        <v/>
      </c>
      <c r="C7" s="18" t="str">
        <f t="array" ref="C7">IFERROR(INDEX('1'!D$1:D$11,SMALL(IF('1'!$D$7:$D$11+5*(RIGHT('1'!$C$7:$C$11)="а")&gt;=60,ROW('1'!C$7:C$11)),ROW(C6))),"")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2013-10-23T10:01:58Z</dcterms:modified>
</cp:coreProperties>
</file>