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20" windowWidth="19320" windowHeight="11760"/>
  </bookViews>
  <sheets>
    <sheet name="Лист1 (2)" sheetId="2" r:id="rId1"/>
  </sheets>
  <calcPr calcId="145621"/>
</workbook>
</file>

<file path=xl/calcChain.xml><?xml version="1.0" encoding="utf-8"?>
<calcChain xmlns="http://schemas.openxmlformats.org/spreadsheetml/2006/main">
  <c r="AM3" i="2" l="1"/>
  <c r="AM4" i="2"/>
  <c r="AM5" i="2"/>
  <c r="AM6" i="2"/>
  <c r="AC6" i="2"/>
  <c r="AD6" i="2"/>
  <c r="AE6" i="2"/>
  <c r="AF6" i="2"/>
  <c r="AG6" i="2"/>
  <c r="AH6" i="2"/>
  <c r="AI6" i="2"/>
  <c r="AJ6" i="2"/>
  <c r="AK6" i="2"/>
  <c r="AL6" i="2"/>
  <c r="AC5" i="2"/>
  <c r="AD5" i="2"/>
  <c r="AE5" i="2"/>
  <c r="AF5" i="2"/>
  <c r="AG5" i="2"/>
  <c r="AH5" i="2"/>
  <c r="AI5" i="2"/>
  <c r="AJ5" i="2"/>
  <c r="AK5" i="2"/>
  <c r="AL5" i="2"/>
  <c r="AC4" i="2"/>
  <c r="AD4" i="2"/>
  <c r="AE4" i="2"/>
  <c r="AF4" i="2"/>
  <c r="AG4" i="2"/>
  <c r="AH4" i="2"/>
  <c r="AI4" i="2"/>
  <c r="AJ4" i="2"/>
  <c r="AK4" i="2"/>
  <c r="AL4" i="2"/>
  <c r="AB4" i="2"/>
  <c r="AB5" i="2"/>
  <c r="AB6" i="2"/>
  <c r="AD3" i="2"/>
  <c r="AE3" i="2"/>
  <c r="AF3" i="2"/>
  <c r="AG3" i="2"/>
  <c r="AH3" i="2"/>
  <c r="AI3" i="2"/>
  <c r="AJ3" i="2"/>
  <c r="AK3" i="2"/>
  <c r="AL3" i="2"/>
  <c r="AC3" i="2"/>
  <c r="AB3" i="2"/>
  <c r="AA6" i="2" l="1"/>
  <c r="N6" i="2"/>
  <c r="AA5" i="2"/>
  <c r="N5" i="2"/>
  <c r="AA4" i="2"/>
  <c r="AA3" i="2"/>
  <c r="N3" i="2"/>
</calcChain>
</file>

<file path=xl/sharedStrings.xml><?xml version="1.0" encoding="utf-8"?>
<sst xmlns="http://schemas.openxmlformats.org/spreadsheetml/2006/main" count="70" uniqueCount="27">
  <si>
    <t>ФИО 1</t>
  </si>
  <si>
    <t>уборщица</t>
  </si>
  <si>
    <t>старшая смены</t>
  </si>
  <si>
    <t>ФИО 2</t>
  </si>
  <si>
    <t>дворник</t>
  </si>
  <si>
    <t>ФИО 3</t>
  </si>
  <si>
    <t>гардеробщица</t>
  </si>
  <si>
    <t>ФИО 4</t>
  </si>
  <si>
    <t>Даты смены должности</t>
  </si>
  <si>
    <t>ФИО</t>
  </si>
  <si>
    <t>Должность на дату</t>
  </si>
  <si>
    <t>Оклад на дату</t>
  </si>
  <si>
    <t>Даты смены оклада</t>
  </si>
  <si>
    <t>проверка 1</t>
  </si>
  <si>
    <t>проверка2</t>
  </si>
  <si>
    <t>проверка3</t>
  </si>
  <si>
    <t>проверка4</t>
  </si>
  <si>
    <t>проверка 5</t>
  </si>
  <si>
    <t>проверка 6</t>
  </si>
  <si>
    <t>проверка 7</t>
  </si>
  <si>
    <t>проверка 8</t>
  </si>
  <si>
    <t>проверка 9</t>
  </si>
  <si>
    <t>проверка 10</t>
  </si>
  <si>
    <t>проверка 11</t>
  </si>
  <si>
    <t>убор2</t>
  </si>
  <si>
    <t>ИТОГО</t>
  </si>
  <si>
    <t>РЕШЕНИЕ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</si>
</sst>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14" fontId="0" fillId="0" borderId="0" xfId="0" applyNumberFormat="1"/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  <xf numFmtId="0" fontId="0" fillId="0" borderId="0" xfId="0" applyAlignment="1">
      <alignment horizontal="right"/>
    </xf>
    <xf numFmtId="14" fontId="0" fillId="0" borderId="1" xfId="0" applyNumberFormat="1" applyBorder="1" applyAlignment="1">
      <alignment horizontal="left" wrapText="1"/>
    </xf>
    <xf numFmtId="14" fontId="0" fillId="3" borderId="1" xfId="0" applyNumberFormat="1" applyFill="1" applyBorder="1" applyAlignment="1">
      <alignment horizontal="left" wrapText="1"/>
    </xf>
    <xf numFmtId="14" fontId="0" fillId="0" borderId="1" xfId="0" applyNumberFormat="1" applyBorder="1" applyAlignment="1">
      <alignment horizontal="right" wrapText="1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 wrapText="1"/>
    </xf>
    <xf numFmtId="0" fontId="0" fillId="2" borderId="1" xfId="0" applyFill="1" applyBorder="1" applyAlignment="1">
      <alignment horizontal="left" wrapText="1"/>
    </xf>
    <xf numFmtId="0" fontId="0" fillId="0" borderId="1" xfId="0" applyBorder="1" applyAlignment="1">
      <alignment horizontal="right" wrapText="1"/>
    </xf>
    <xf numFmtId="0" fontId="0" fillId="2" borderId="1" xfId="0" applyFill="1" applyBorder="1" applyAlignment="1">
      <alignment horizontal="right" wrapText="1"/>
    </xf>
    <xf numFmtId="0" fontId="0" fillId="3" borderId="1" xfId="0" applyFill="1" applyBorder="1" applyAlignment="1">
      <alignment horizontal="left" wrapText="1"/>
    </xf>
    <xf numFmtId="14" fontId="0" fillId="4" borderId="1" xfId="0" applyNumberFormat="1" applyFill="1" applyBorder="1"/>
    <xf numFmtId="14" fontId="1" fillId="5" borderId="1" xfId="0" applyNumberFormat="1" applyFont="1" applyFill="1" applyBorder="1"/>
    <xf numFmtId="14" fontId="0" fillId="5" borderId="1" xfId="0" applyNumberFormat="1" applyFill="1" applyBorder="1" applyAlignment="1">
      <alignment wrapText="1"/>
    </xf>
    <xf numFmtId="0" fontId="1" fillId="4" borderId="1" xfId="0" applyFont="1" applyFill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wrapText="1"/>
    </xf>
    <xf numFmtId="14" fontId="0" fillId="3" borderId="1" xfId="0" applyNumberFormat="1" applyFill="1" applyBorder="1" applyAlignment="1">
      <alignment horizontal="center" wrapText="1"/>
    </xf>
    <xf numFmtId="0" fontId="0" fillId="0" borderId="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8"/>
  <sheetViews>
    <sheetView tabSelected="1" topLeftCell="M1" workbookViewId="0">
      <selection activeCell="AB3" sqref="AB3"/>
    </sheetView>
  </sheetViews>
  <sheetFormatPr defaultRowHeight="15" outlineLevelCol="1" x14ac:dyDescent="0.25"/>
  <cols>
    <col min="1" max="1" width="9.140625" style="2"/>
    <col min="2" max="13" width="10.7109375" style="3" customWidth="1"/>
    <col min="14" max="14" width="15.7109375" style="3" customWidth="1"/>
    <col min="15" max="26" width="11.42578125" style="4" hidden="1" customWidth="1" outlineLevel="1"/>
    <col min="27" max="27" width="18.28515625" style="2" customWidth="1" collapsed="1"/>
    <col min="28" max="28" width="9.140625" customWidth="1" outlineLevel="1"/>
    <col min="29" max="29" width="10.140625" customWidth="1" outlineLevel="1"/>
    <col min="30" max="31" width="9.140625" customWidth="1" outlineLevel="1"/>
    <col min="32" max="32" width="10.140625" customWidth="1" outlineLevel="1"/>
    <col min="33" max="33" width="9.140625" customWidth="1" outlineLevel="1"/>
    <col min="34" max="34" width="10.85546875" customWidth="1" outlineLevel="1"/>
    <col min="35" max="35" width="10" customWidth="1" outlineLevel="1"/>
    <col min="36" max="37" width="9.140625" customWidth="1" outlineLevel="1"/>
    <col min="38" max="38" width="12.85546875" customWidth="1" outlineLevel="1"/>
    <col min="39" max="39" width="12.5703125" style="1" customWidth="1"/>
  </cols>
  <sheetData>
    <row r="1" spans="1:39" ht="30" customHeight="1" x14ac:dyDescent="0.25">
      <c r="A1" s="18" t="s">
        <v>9</v>
      </c>
      <c r="B1" s="19" t="s">
        <v>10</v>
      </c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20" t="s">
        <v>8</v>
      </c>
      <c r="O1" s="21" t="s">
        <v>11</v>
      </c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0" t="s">
        <v>12</v>
      </c>
      <c r="AB1" s="17" t="s">
        <v>26</v>
      </c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</row>
    <row r="2" spans="1:39" s="1" customFormat="1" ht="36" customHeight="1" x14ac:dyDescent="0.25">
      <c r="A2" s="18"/>
      <c r="B2" s="5">
        <v>41275</v>
      </c>
      <c r="C2" s="5">
        <v>41306</v>
      </c>
      <c r="D2" s="5">
        <v>41334</v>
      </c>
      <c r="E2" s="5">
        <v>41365</v>
      </c>
      <c r="F2" s="5">
        <v>41395</v>
      </c>
      <c r="G2" s="5">
        <v>41426</v>
      </c>
      <c r="H2" s="5">
        <v>41456</v>
      </c>
      <c r="I2" s="5">
        <v>41487</v>
      </c>
      <c r="J2" s="5">
        <v>41518</v>
      </c>
      <c r="K2" s="5">
        <v>41548</v>
      </c>
      <c r="L2" s="5">
        <v>41579</v>
      </c>
      <c r="M2" s="5">
        <v>41609</v>
      </c>
      <c r="N2" s="20"/>
      <c r="O2" s="7">
        <v>41275</v>
      </c>
      <c r="P2" s="7">
        <v>41306</v>
      </c>
      <c r="Q2" s="7">
        <v>41334</v>
      </c>
      <c r="R2" s="7">
        <v>41365</v>
      </c>
      <c r="S2" s="7">
        <v>41395</v>
      </c>
      <c r="T2" s="7">
        <v>41426</v>
      </c>
      <c r="U2" s="7">
        <v>41456</v>
      </c>
      <c r="V2" s="7">
        <v>41487</v>
      </c>
      <c r="W2" s="7">
        <v>41518</v>
      </c>
      <c r="X2" s="7">
        <v>41548</v>
      </c>
      <c r="Y2" s="7">
        <v>41579</v>
      </c>
      <c r="Z2" s="7">
        <v>41609</v>
      </c>
      <c r="AA2" s="20"/>
      <c r="AB2" s="14" t="s">
        <v>13</v>
      </c>
      <c r="AC2" s="14" t="s">
        <v>14</v>
      </c>
      <c r="AD2" s="14" t="s">
        <v>15</v>
      </c>
      <c r="AE2" s="14" t="s">
        <v>16</v>
      </c>
      <c r="AF2" s="14" t="s">
        <v>17</v>
      </c>
      <c r="AG2" s="14" t="s">
        <v>18</v>
      </c>
      <c r="AH2" s="14" t="s">
        <v>19</v>
      </c>
      <c r="AI2" s="14" t="s">
        <v>20</v>
      </c>
      <c r="AJ2" s="14" t="s">
        <v>21</v>
      </c>
      <c r="AK2" s="14" t="s">
        <v>22</v>
      </c>
      <c r="AL2" s="14" t="s">
        <v>23</v>
      </c>
      <c r="AM2" s="15" t="s">
        <v>25</v>
      </c>
    </row>
    <row r="3" spans="1:39" ht="30" customHeight="1" x14ac:dyDescent="0.25">
      <c r="A3" s="8" t="s">
        <v>0</v>
      </c>
      <c r="B3" s="9" t="s">
        <v>1</v>
      </c>
      <c r="C3" s="10" t="s">
        <v>24</v>
      </c>
      <c r="D3" s="10" t="s">
        <v>24</v>
      </c>
      <c r="E3" s="10" t="s">
        <v>24</v>
      </c>
      <c r="F3" s="10" t="s">
        <v>24</v>
      </c>
      <c r="G3" s="10" t="s">
        <v>2</v>
      </c>
      <c r="H3" s="9" t="s">
        <v>2</v>
      </c>
      <c r="I3" s="9" t="s">
        <v>2</v>
      </c>
      <c r="J3" s="9" t="s">
        <v>2</v>
      </c>
      <c r="K3" s="9" t="s">
        <v>2</v>
      </c>
      <c r="L3" s="9" t="s">
        <v>2</v>
      </c>
      <c r="M3" s="9" t="s">
        <v>2</v>
      </c>
      <c r="N3" s="6">
        <f>G2</f>
        <v>41426</v>
      </c>
      <c r="O3" s="11">
        <v>10000</v>
      </c>
      <c r="P3" s="11">
        <v>10000</v>
      </c>
      <c r="Q3" s="11">
        <v>10000</v>
      </c>
      <c r="R3" s="11">
        <v>10000</v>
      </c>
      <c r="S3" s="11">
        <v>10000</v>
      </c>
      <c r="T3" s="12">
        <v>12000</v>
      </c>
      <c r="U3" s="11">
        <v>12000</v>
      </c>
      <c r="V3" s="11">
        <v>12000</v>
      </c>
      <c r="W3" s="11">
        <v>12000</v>
      </c>
      <c r="X3" s="11">
        <v>12000</v>
      </c>
      <c r="Y3" s="11">
        <v>12000</v>
      </c>
      <c r="Z3" s="11">
        <v>12000</v>
      </c>
      <c r="AA3" s="6">
        <f>T2</f>
        <v>41426</v>
      </c>
      <c r="AB3" s="14" t="str">
        <f>IF(B3=C3,"",TEXT(C$2,"ДД.ММ.ГГ")&amp;" ")</f>
        <v xml:space="preserve">01.02.13 </v>
      </c>
      <c r="AC3" s="14" t="str">
        <f>IF(C3=D3,"",TEXT(D$2,"ДД.ММ.ГГ")&amp;" ")</f>
        <v/>
      </c>
      <c r="AD3" s="14" t="str">
        <f t="shared" ref="AD3:AL6" si="0">IF(D3=E3,"",TEXT(E$2,"ДД.ММ.ГГ")&amp;" ")</f>
        <v/>
      </c>
      <c r="AE3" s="14" t="str">
        <f t="shared" si="0"/>
        <v/>
      </c>
      <c r="AF3" s="14" t="str">
        <f t="shared" si="0"/>
        <v xml:space="preserve">01.06.13 </v>
      </c>
      <c r="AG3" s="14" t="str">
        <f t="shared" si="0"/>
        <v/>
      </c>
      <c r="AH3" s="14" t="str">
        <f t="shared" si="0"/>
        <v/>
      </c>
      <c r="AI3" s="14" t="str">
        <f t="shared" si="0"/>
        <v/>
      </c>
      <c r="AJ3" s="14" t="str">
        <f t="shared" si="0"/>
        <v/>
      </c>
      <c r="AK3" s="14" t="str">
        <f t="shared" si="0"/>
        <v/>
      </c>
      <c r="AL3" s="14" t="str">
        <f t="shared" si="0"/>
        <v/>
      </c>
      <c r="AM3" s="16" t="str">
        <f>CONCATENATE(AB3,AC3,AD3,AE3,AF3,AG3,AH3,AI3,AJ3,AK3,AL3)</f>
        <v xml:space="preserve">01.02.13 01.06.13 </v>
      </c>
    </row>
    <row r="4" spans="1:39" x14ac:dyDescent="0.25">
      <c r="A4" s="8" t="s">
        <v>3</v>
      </c>
      <c r="B4" s="9" t="s">
        <v>4</v>
      </c>
      <c r="C4" s="9" t="s">
        <v>4</v>
      </c>
      <c r="D4" s="9" t="s">
        <v>4</v>
      </c>
      <c r="E4" s="9" t="s">
        <v>4</v>
      </c>
      <c r="F4" s="9" t="s">
        <v>4</v>
      </c>
      <c r="G4" s="9" t="s">
        <v>4</v>
      </c>
      <c r="H4" s="9" t="s">
        <v>4</v>
      </c>
      <c r="I4" s="9" t="s">
        <v>4</v>
      </c>
      <c r="J4" s="9" t="s">
        <v>4</v>
      </c>
      <c r="K4" s="9" t="s">
        <v>4</v>
      </c>
      <c r="L4" s="9" t="s">
        <v>4</v>
      </c>
      <c r="M4" s="9" t="s">
        <v>4</v>
      </c>
      <c r="N4" s="13"/>
      <c r="O4" s="11">
        <v>9000</v>
      </c>
      <c r="P4" s="11">
        <v>9000</v>
      </c>
      <c r="Q4" s="11">
        <v>9000</v>
      </c>
      <c r="R4" s="11">
        <v>9000</v>
      </c>
      <c r="S4" s="11">
        <v>9000</v>
      </c>
      <c r="T4" s="11">
        <v>9000</v>
      </c>
      <c r="U4" s="11">
        <v>9000</v>
      </c>
      <c r="V4" s="11">
        <v>9000</v>
      </c>
      <c r="W4" s="11">
        <v>9000</v>
      </c>
      <c r="X4" s="12">
        <v>5000</v>
      </c>
      <c r="Y4" s="11">
        <v>5000</v>
      </c>
      <c r="Z4" s="11">
        <v>5000</v>
      </c>
      <c r="AA4" s="6">
        <f>X2</f>
        <v>41548</v>
      </c>
      <c r="AB4" s="14" t="str">
        <f t="shared" ref="AB4:AB6" si="1">IF(B4=C4,"",TEXT(C$2,"ДД.ММ.ГГ")&amp;" ")</f>
        <v/>
      </c>
      <c r="AC4" s="14" t="str">
        <f t="shared" ref="AC4:AC6" si="2">IF(C4=D4,"",TEXT(D$2,"ДД.ММ.ГГ")&amp;" ")</f>
        <v/>
      </c>
      <c r="AD4" s="14" t="str">
        <f t="shared" si="0"/>
        <v/>
      </c>
      <c r="AE4" s="14" t="str">
        <f t="shared" si="0"/>
        <v/>
      </c>
      <c r="AF4" s="14" t="str">
        <f t="shared" si="0"/>
        <v/>
      </c>
      <c r="AG4" s="14" t="str">
        <f t="shared" si="0"/>
        <v/>
      </c>
      <c r="AH4" s="14" t="str">
        <f t="shared" si="0"/>
        <v/>
      </c>
      <c r="AI4" s="14" t="str">
        <f t="shared" si="0"/>
        <v/>
      </c>
      <c r="AJ4" s="14" t="str">
        <f t="shared" si="0"/>
        <v/>
      </c>
      <c r="AK4" s="14" t="str">
        <f t="shared" si="0"/>
        <v/>
      </c>
      <c r="AL4" s="14" t="str">
        <f t="shared" si="0"/>
        <v/>
      </c>
      <c r="AM4" s="16" t="str">
        <f t="shared" ref="AM4:AM6" si="3">CONCATENATE(AB4,AC4,AD4,AE4,AF4,AG4,AH4,AI4,AJ4,AK4,AL4)</f>
        <v/>
      </c>
    </row>
    <row r="5" spans="1:39" ht="30" x14ac:dyDescent="0.25">
      <c r="A5" s="8" t="s">
        <v>5</v>
      </c>
      <c r="B5" s="9" t="s">
        <v>2</v>
      </c>
      <c r="C5" s="9" t="s">
        <v>2</v>
      </c>
      <c r="D5" s="9" t="s">
        <v>2</v>
      </c>
      <c r="E5" s="9" t="s">
        <v>2</v>
      </c>
      <c r="F5" s="10" t="s">
        <v>1</v>
      </c>
      <c r="G5" s="9" t="s">
        <v>1</v>
      </c>
      <c r="H5" s="9" t="s">
        <v>1</v>
      </c>
      <c r="I5" s="10" t="s">
        <v>6</v>
      </c>
      <c r="J5" s="9" t="s">
        <v>6</v>
      </c>
      <c r="K5" s="9" t="s">
        <v>6</v>
      </c>
      <c r="L5" s="9" t="s">
        <v>6</v>
      </c>
      <c r="M5" s="9" t="s">
        <v>6</v>
      </c>
      <c r="N5" s="13" t="str">
        <f>CONCATENATE(TEXT(F2,"ДД.ММ.ГГГГ"),"; ",TEXT(I2,"ДД.ММ.ГГГГ"))</f>
        <v>01.05.2013; 01.08.2013</v>
      </c>
      <c r="O5" s="11">
        <v>15000</v>
      </c>
      <c r="P5" s="11">
        <v>15000</v>
      </c>
      <c r="Q5" s="11">
        <v>15000</v>
      </c>
      <c r="R5" s="11">
        <v>15000</v>
      </c>
      <c r="S5" s="12">
        <v>16000</v>
      </c>
      <c r="T5" s="11">
        <v>16000</v>
      </c>
      <c r="U5" s="11">
        <v>16000</v>
      </c>
      <c r="V5" s="12">
        <v>8000</v>
      </c>
      <c r="W5" s="11">
        <v>8000</v>
      </c>
      <c r="X5" s="11">
        <v>8000</v>
      </c>
      <c r="Y5" s="11">
        <v>8000</v>
      </c>
      <c r="Z5" s="11">
        <v>8000</v>
      </c>
      <c r="AA5" s="13" t="str">
        <f>CONCATENATE(TEXT(S2,"ДД.ММ.ГГГГ"),"; ",TEXT(V2,"ДД.ММ.ГГГГ"))</f>
        <v>01.05.2013; 01.08.2013</v>
      </c>
      <c r="AB5" s="14" t="str">
        <f t="shared" si="1"/>
        <v/>
      </c>
      <c r="AC5" s="14" t="str">
        <f t="shared" si="2"/>
        <v/>
      </c>
      <c r="AD5" s="14" t="str">
        <f t="shared" si="0"/>
        <v/>
      </c>
      <c r="AE5" s="14" t="str">
        <f t="shared" si="0"/>
        <v xml:space="preserve">01.05.13 </v>
      </c>
      <c r="AF5" s="14" t="str">
        <f t="shared" si="0"/>
        <v/>
      </c>
      <c r="AG5" s="14" t="str">
        <f t="shared" si="0"/>
        <v/>
      </c>
      <c r="AH5" s="14" t="str">
        <f t="shared" si="0"/>
        <v xml:space="preserve">01.08.13 </v>
      </c>
      <c r="AI5" s="14" t="str">
        <f t="shared" si="0"/>
        <v/>
      </c>
      <c r="AJ5" s="14" t="str">
        <f t="shared" si="0"/>
        <v/>
      </c>
      <c r="AK5" s="14" t="str">
        <f t="shared" si="0"/>
        <v/>
      </c>
      <c r="AL5" s="14" t="str">
        <f t="shared" si="0"/>
        <v/>
      </c>
      <c r="AM5" s="16" t="str">
        <f t="shared" si="3"/>
        <v xml:space="preserve">01.05.13 01.08.13 </v>
      </c>
    </row>
    <row r="6" spans="1:39" ht="45" x14ac:dyDescent="0.25">
      <c r="A6" s="8" t="s">
        <v>7</v>
      </c>
      <c r="B6" s="9" t="s">
        <v>6</v>
      </c>
      <c r="C6" s="9" t="s">
        <v>6</v>
      </c>
      <c r="D6" s="9" t="s">
        <v>6</v>
      </c>
      <c r="E6" s="9" t="s">
        <v>6</v>
      </c>
      <c r="F6" s="10" t="s">
        <v>2</v>
      </c>
      <c r="G6" s="9" t="s">
        <v>2</v>
      </c>
      <c r="H6" s="9" t="s">
        <v>2</v>
      </c>
      <c r="I6" s="10" t="s">
        <v>4</v>
      </c>
      <c r="J6" s="10" t="s">
        <v>6</v>
      </c>
      <c r="K6" s="9" t="s">
        <v>6</v>
      </c>
      <c r="L6" s="9" t="s">
        <v>6</v>
      </c>
      <c r="M6" s="9" t="s">
        <v>6</v>
      </c>
      <c r="N6" s="13" t="str">
        <f>CONCATENATE(TEXT(F2,"ДД.ММ.ГГГГ"),"; ",TEXT(I2,"ДД.ММ.ГГГГ"),"; ",TEXT(J2,"ДД.ММ.ГГГГ"))</f>
        <v>01.05.2013; 01.08.2013; 01.09.2013</v>
      </c>
      <c r="O6" s="11">
        <v>7500</v>
      </c>
      <c r="P6" s="11">
        <v>7500</v>
      </c>
      <c r="Q6" s="11">
        <v>7500</v>
      </c>
      <c r="R6" s="11">
        <v>7500</v>
      </c>
      <c r="S6" s="12">
        <v>10000</v>
      </c>
      <c r="T6" s="11">
        <v>10000</v>
      </c>
      <c r="U6" s="11">
        <v>10000</v>
      </c>
      <c r="V6" s="12">
        <v>7500</v>
      </c>
      <c r="W6" s="12">
        <v>8000</v>
      </c>
      <c r="X6" s="11">
        <v>8000</v>
      </c>
      <c r="Y6" s="11">
        <v>8000</v>
      </c>
      <c r="Z6" s="11">
        <v>8000</v>
      </c>
      <c r="AA6" s="13" t="str">
        <f>CONCATENATE(TEXT(S2,"ДД.ММ.ГГГГ"),"; ",TEXT(V2,"ДД.ММ.ГГГГ"),"; ",TEXT(W2,"ДД.ММ.ГГГГ"))</f>
        <v>01.05.2013; 01.08.2013; 01.09.2013</v>
      </c>
      <c r="AB6" s="14" t="str">
        <f t="shared" si="1"/>
        <v/>
      </c>
      <c r="AC6" s="14" t="str">
        <f t="shared" si="2"/>
        <v/>
      </c>
      <c r="AD6" s="14" t="str">
        <f t="shared" si="0"/>
        <v/>
      </c>
      <c r="AE6" s="14" t="str">
        <f t="shared" si="0"/>
        <v xml:space="preserve">01.05.13 </v>
      </c>
      <c r="AF6" s="14" t="str">
        <f t="shared" si="0"/>
        <v/>
      </c>
      <c r="AG6" s="14" t="str">
        <f t="shared" si="0"/>
        <v/>
      </c>
      <c r="AH6" s="14" t="str">
        <f t="shared" si="0"/>
        <v xml:space="preserve">01.08.13 </v>
      </c>
      <c r="AI6" s="14" t="str">
        <f t="shared" si="0"/>
        <v xml:space="preserve">01.09.13 </v>
      </c>
      <c r="AJ6" s="14" t="str">
        <f t="shared" si="0"/>
        <v/>
      </c>
      <c r="AK6" s="14" t="str">
        <f t="shared" si="0"/>
        <v/>
      </c>
      <c r="AL6" s="14" t="str">
        <f t="shared" si="0"/>
        <v/>
      </c>
      <c r="AM6" s="16" t="str">
        <f t="shared" si="3"/>
        <v xml:space="preserve">01.05.13 01.08.13 01.09.13 </v>
      </c>
    </row>
    <row r="8" spans="1:39" x14ac:dyDescent="0.25">
      <c r="AC8" s="1"/>
      <c r="AF8" s="1"/>
    </row>
  </sheetData>
  <mergeCells count="6">
    <mergeCell ref="AB1:AM1"/>
    <mergeCell ref="A1:A2"/>
    <mergeCell ref="B1:M1"/>
    <mergeCell ref="N1:N2"/>
    <mergeCell ref="O1:Z1"/>
    <mergeCell ref="AA1:AA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 (2)</vt:lpstr>
    </vt:vector>
  </TitlesOfParts>
  <Company>ОАО Банк ВТБ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Предко Анна Владимировна</dc:creator>
  <cp:lastModifiedBy>Гончаренко Екатерина Леонидовна</cp:lastModifiedBy>
  <dcterms:created xsi:type="dcterms:W3CDTF">2013-09-30T06:06:27Z</dcterms:created>
  <dcterms:modified xsi:type="dcterms:W3CDTF">2013-10-07T05:39:53Z</dcterms:modified>
</cp:coreProperties>
</file>