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2120" windowHeight="9120"/>
  </bookViews>
  <sheets>
    <sheet name="факт" sheetId="8" r:id="rId1"/>
  </sheets>
  <definedNames>
    <definedName name="_xlnm._FilterDatabase" localSheetId="0" hidden="1">факт!$A$3:$J$103</definedName>
  </definedNames>
  <calcPr calcId="124519"/>
</workbook>
</file>

<file path=xl/calcChain.xml><?xml version="1.0" encoding="utf-8"?>
<calcChain xmlns="http://schemas.openxmlformats.org/spreadsheetml/2006/main">
  <c r="I9" i="8"/>
  <c r="I40"/>
  <c r="I34"/>
  <c r="I33"/>
  <c r="I29"/>
  <c r="I68"/>
  <c r="I52"/>
  <c r="I10" l="1"/>
  <c r="I20"/>
  <c r="I14"/>
  <c r="I19" l="1"/>
  <c r="E103" l="1"/>
  <c r="E102"/>
  <c r="E101"/>
  <c r="G99"/>
  <c r="C99"/>
  <c r="I98"/>
  <c r="I67"/>
  <c r="I66"/>
  <c r="I64"/>
  <c r="I59"/>
  <c r="I58"/>
  <c r="I57"/>
  <c r="I51"/>
  <c r="I50"/>
  <c r="I49"/>
  <c r="I48"/>
  <c r="I47"/>
  <c r="I46"/>
  <c r="I45"/>
  <c r="I44"/>
  <c r="I43"/>
  <c r="I42"/>
  <c r="I39"/>
  <c r="I38"/>
  <c r="I37"/>
  <c r="I35"/>
  <c r="I28"/>
  <c r="E26"/>
  <c r="E25"/>
  <c r="E24"/>
  <c r="G22"/>
  <c r="C22"/>
  <c r="I21"/>
  <c r="I18"/>
  <c r="I16"/>
  <c r="I13"/>
  <c r="I8"/>
  <c r="A6"/>
  <c r="I5"/>
  <c r="D132" l="1"/>
  <c r="D122"/>
  <c r="D117"/>
  <c r="D107"/>
  <c r="I22"/>
  <c r="G103"/>
  <c r="G26"/>
  <c r="I99"/>
  <c r="E100"/>
  <c r="F100" s="1"/>
  <c r="A7"/>
  <c r="E23"/>
  <c r="G25"/>
  <c r="G102"/>
  <c r="D127"/>
  <c r="A8"/>
  <c r="D112"/>
  <c r="A9" l="1"/>
  <c r="A10" s="1"/>
  <c r="F101"/>
  <c r="F103"/>
  <c r="F102"/>
  <c r="A11" l="1"/>
  <c r="A12"/>
  <c r="A13" l="1"/>
  <c r="A14" l="1"/>
  <c r="A15" l="1"/>
  <c r="A16"/>
  <c r="A18" l="1"/>
  <c r="A19" s="1"/>
  <c r="A20" s="1"/>
  <c r="A21" s="1"/>
  <c r="A29" l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l="1"/>
  <c r="A97" l="1"/>
  <c r="A98"/>
</calcChain>
</file>

<file path=xl/sharedStrings.xml><?xml version="1.0" encoding="utf-8"?>
<sst xmlns="http://schemas.openxmlformats.org/spreadsheetml/2006/main" count="246" uniqueCount="83">
  <si>
    <t>№ п/п</t>
  </si>
  <si>
    <t>ФИО</t>
  </si>
  <si>
    <t>Примечание</t>
  </si>
  <si>
    <t>Должность</t>
  </si>
  <si>
    <t xml:space="preserve">Из них: </t>
  </si>
  <si>
    <t>основные</t>
  </si>
  <si>
    <t>Главный бухгалтер</t>
  </si>
  <si>
    <t>внутр.</t>
  </si>
  <si>
    <t>внешн.</t>
  </si>
  <si>
    <t>временные</t>
  </si>
  <si>
    <t>времен.</t>
  </si>
  <si>
    <t>Директор</t>
  </si>
  <si>
    <t>Уход за реб.</t>
  </si>
  <si>
    <t xml:space="preserve">Список сотрудников на </t>
  </si>
  <si>
    <t>по</t>
  </si>
  <si>
    <t>Всего в отдел.</t>
  </si>
  <si>
    <t>внешние совмест.</t>
  </si>
  <si>
    <t>руководители</t>
  </si>
  <si>
    <t>Совместительство</t>
  </si>
  <si>
    <t>Всего:</t>
  </si>
  <si>
    <t>Первый заместитель директора</t>
  </si>
  <si>
    <t>Заместитель директора по медицинской части</t>
  </si>
  <si>
    <t>Главный экономист</t>
  </si>
  <si>
    <t>Юрист</t>
  </si>
  <si>
    <t>Главная медицинская сестра</t>
  </si>
  <si>
    <t>Менеджер</t>
  </si>
  <si>
    <t>Документовед</t>
  </si>
  <si>
    <t>Сестра-хозяйка</t>
  </si>
  <si>
    <t>АДМИНИСТРАТИВНО-УПРАВЛЕНЧЕСКИЙ ПЕРСОНАЛ                (АУП)</t>
  </si>
  <si>
    <t xml:space="preserve">ЛЕЧЕБНО-ДИАГНОСТИЧЕСКОЕ ОТДЕЛЕНИЕ   (ЛДО) </t>
  </si>
  <si>
    <t>Заведующий лечебно-диагностическим отделением-врач-терапевт</t>
  </si>
  <si>
    <t>Врач-терапевт</t>
  </si>
  <si>
    <t>Врач-невролог</t>
  </si>
  <si>
    <t>Заведующая кабинетом функциональной диагностики</t>
  </si>
  <si>
    <t>Врач-уролог</t>
  </si>
  <si>
    <t>Врач-дерматовенеролог</t>
  </si>
  <si>
    <t>Врач ультрозвуковой диагностики</t>
  </si>
  <si>
    <t>Врач-стоматолог</t>
  </si>
  <si>
    <t>Врач-акушер-гинеколог</t>
  </si>
  <si>
    <t>Врач-офтальмолог</t>
  </si>
  <si>
    <t>Врач-аллерголог-иммунолог</t>
  </si>
  <si>
    <t>Врач-эндоскопист</t>
  </si>
  <si>
    <t>Психолог</t>
  </si>
  <si>
    <t>Врач-травмотолог-ортопед</t>
  </si>
  <si>
    <t>Врач-хирург</t>
  </si>
  <si>
    <t>Старшая медицинская сестра</t>
  </si>
  <si>
    <t>Медицинская сестра кабинета функциональной диагностики</t>
  </si>
  <si>
    <t>Медицинская сестра эндоскопического кабинета</t>
  </si>
  <si>
    <t>Медицинский регистратор</t>
  </si>
  <si>
    <t>Медицинская сестра диетическая</t>
  </si>
  <si>
    <t>Кастелянша</t>
  </si>
  <si>
    <t>Санитарка</t>
  </si>
  <si>
    <t>Фармацевт</t>
  </si>
  <si>
    <t>Медицинская сестра процедурной</t>
  </si>
  <si>
    <t>Зам. директора по кап. ремонту и строит-ву</t>
  </si>
  <si>
    <t>Врач-оториноларинголог</t>
  </si>
  <si>
    <t>Медперсонал</t>
  </si>
  <si>
    <t>Немедицинский персонал</t>
  </si>
  <si>
    <t>врачи</t>
  </si>
  <si>
    <t>средний медперсонал</t>
  </si>
  <si>
    <t>младший медперсонал</t>
  </si>
  <si>
    <t>врачи, сред.медп. Млад</t>
  </si>
  <si>
    <t>СМ</t>
  </si>
  <si>
    <t>В</t>
  </si>
  <si>
    <t>ММ</t>
  </si>
  <si>
    <t>внутр. совмест.</t>
  </si>
  <si>
    <t>Медицинская сестра стоматологического кабинета</t>
  </si>
  <si>
    <t>СФ</t>
  </si>
  <si>
    <t>средний фармацевтический персонал</t>
  </si>
  <si>
    <t>Р</t>
  </si>
  <si>
    <t>младший фармацевтический персонал</t>
  </si>
  <si>
    <t>МФ</t>
  </si>
  <si>
    <t>Заместитель директора по административно-хозяйственным вопросам</t>
  </si>
  <si>
    <t xml:space="preserve"> </t>
  </si>
  <si>
    <t>Врач-кардиолог</t>
  </si>
  <si>
    <t>Врач-эндокринолог</t>
  </si>
  <si>
    <t>НЕМЕДИЦИНСКИЙ ПЕРСОНАЛ</t>
  </si>
  <si>
    <t>МЕДПЕРСОНАЛ, всего</t>
  </si>
  <si>
    <t>Заместитель директора по коммерческим вопросам</t>
  </si>
  <si>
    <t xml:space="preserve">Я попробовала "перекинуть" формулу в свою таблицу (естественно изменяя показатели), но я не могу понять что </t>
  </si>
  <si>
    <t>означает цифра 4 (выделенная красным) и какое значение я должна поставить вот в моей таблице.</t>
  </si>
  <si>
    <t>Это основные сотрудники, но в графе F (если сотрудник основной) пусто остается.</t>
  </si>
  <si>
    <r>
      <t>СУММПРОИЗВ((ЛЕВСИМВ(E$4:E$11;</t>
    </r>
    <r>
      <rPr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)=ЛЕВСИМВ(A28;</t>
    </r>
    <r>
      <rPr>
        <b/>
        <sz val="10"/>
        <color rgb="FFFF0000"/>
        <rFont val="Arial Cyr"/>
        <charset val="204"/>
      </rPr>
      <t>4</t>
    </r>
    <r>
      <rPr>
        <sz val="10"/>
        <rFont val="Arial Cyr"/>
        <charset val="204"/>
      </rPr>
      <t>))*(ПРОСМОТР(;-КОДСИМВ(B$19:B28);A$19:A28)=G$4:G$11))</t>
    </r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</si>
</sst>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0"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sz val="9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14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top" textRotation="90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165" fontId="12" fillId="4" borderId="37" xfId="0" applyNumberFormat="1" applyFont="1" applyFill="1" applyBorder="1" applyAlignment="1">
      <alignment vertical="center" wrapText="1"/>
    </xf>
    <xf numFmtId="165" fontId="12" fillId="4" borderId="12" xfId="0" applyNumberFormat="1" applyFont="1" applyFill="1" applyBorder="1" applyAlignment="1">
      <alignment vertical="center" wrapText="1"/>
    </xf>
    <xf numFmtId="0" fontId="12" fillId="0" borderId="37" xfId="0" applyNumberFormat="1" applyFont="1" applyFill="1" applyBorder="1" applyAlignment="1">
      <alignment vertical="center" wrapText="1"/>
    </xf>
    <xf numFmtId="0" fontId="12" fillId="0" borderId="12" xfId="0" applyNumberFormat="1" applyFont="1" applyFill="1" applyBorder="1" applyAlignment="1">
      <alignment vertical="center" wrapText="1"/>
    </xf>
    <xf numFmtId="165" fontId="12" fillId="0" borderId="12" xfId="0" applyNumberFormat="1" applyFont="1" applyFill="1" applyBorder="1" applyAlignment="1">
      <alignment vertical="center" wrapText="1"/>
    </xf>
    <xf numFmtId="0" fontId="12" fillId="4" borderId="12" xfId="0" applyNumberFormat="1" applyFont="1" applyFill="1" applyBorder="1" applyAlignment="1">
      <alignment vertical="center" wrapText="1"/>
    </xf>
    <xf numFmtId="2" fontId="12" fillId="4" borderId="12" xfId="0" applyNumberFormat="1" applyFont="1" applyFill="1" applyBorder="1" applyAlignment="1">
      <alignment vertical="center" wrapText="1"/>
    </xf>
    <xf numFmtId="2" fontId="12" fillId="0" borderId="12" xfId="0" applyNumberFormat="1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14" fontId="7" fillId="0" borderId="34" xfId="0" applyNumberFormat="1" applyFont="1" applyBorder="1" applyAlignment="1">
      <alignment horizontal="left" wrapText="1"/>
    </xf>
    <xf numFmtId="0" fontId="12" fillId="0" borderId="12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top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25" xfId="0" applyFont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6" borderId="3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8" fillId="0" borderId="11" xfId="0" applyFont="1" applyBorder="1" applyAlignment="1">
      <alignment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2" fillId="6" borderId="31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27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right" wrapText="1"/>
    </xf>
    <xf numFmtId="0" fontId="7" fillId="0" borderId="25" xfId="0" applyFont="1" applyBorder="1" applyAlignment="1">
      <alignment horizontal="right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6"/>
  <sheetViews>
    <sheetView showGridLines="0" tabSelected="1" topLeftCell="A82" zoomScale="85" zoomScaleNormal="85" workbookViewId="0">
      <selection activeCell="N97" sqref="N97"/>
    </sheetView>
  </sheetViews>
  <sheetFormatPr defaultRowHeight="12.75"/>
  <cols>
    <col min="1" max="1" width="4.28515625" style="76" customWidth="1"/>
    <col min="2" max="2" width="17.7109375" style="12" customWidth="1"/>
    <col min="3" max="3" width="3.42578125" style="69" customWidth="1"/>
    <col min="4" max="4" width="8.7109375" style="12" customWidth="1"/>
    <col min="5" max="5" width="17.5703125" style="12" customWidth="1"/>
    <col min="6" max="6" width="8.42578125" style="18" customWidth="1"/>
    <col min="7" max="7" width="3.5703125" style="28" customWidth="1"/>
    <col min="8" max="8" width="3.85546875" style="65" customWidth="1"/>
    <col min="9" max="9" width="3.140625" style="28" customWidth="1"/>
    <col min="10" max="10" width="27.85546875" style="12" customWidth="1"/>
  </cols>
  <sheetData>
    <row r="1" spans="1:10" ht="13.5" thickBot="1">
      <c r="A1" s="69"/>
      <c r="B1" s="135" t="s">
        <v>13</v>
      </c>
      <c r="C1" s="136"/>
      <c r="D1" s="136"/>
      <c r="E1" s="136"/>
      <c r="F1" s="38">
        <v>41548</v>
      </c>
      <c r="G1" s="39" t="s">
        <v>14</v>
      </c>
      <c r="H1" s="64"/>
      <c r="I1" s="39"/>
      <c r="J1" s="40">
        <v>41548</v>
      </c>
    </row>
    <row r="2" spans="1:10" ht="13.5" thickBot="1">
      <c r="A2" s="69"/>
      <c r="D2" s="13"/>
      <c r="J2" s="20" t="s">
        <v>73</v>
      </c>
    </row>
    <row r="3" spans="1:10" ht="42" customHeight="1" thickBot="1">
      <c r="A3" s="70" t="s">
        <v>0</v>
      </c>
      <c r="B3" s="23" t="s">
        <v>1</v>
      </c>
      <c r="C3" s="23"/>
      <c r="D3" s="25" t="s">
        <v>2</v>
      </c>
      <c r="E3" s="23" t="s">
        <v>3</v>
      </c>
      <c r="F3" s="24" t="s">
        <v>18</v>
      </c>
      <c r="G3" s="45" t="s">
        <v>56</v>
      </c>
      <c r="H3" s="66" t="s">
        <v>61</v>
      </c>
      <c r="I3" s="27" t="s">
        <v>19</v>
      </c>
      <c r="J3" s="22" t="s">
        <v>2</v>
      </c>
    </row>
    <row r="4" spans="1:10" ht="13.5" thickBot="1">
      <c r="A4" s="71"/>
      <c r="B4" s="137" t="s">
        <v>28</v>
      </c>
      <c r="C4" s="137"/>
      <c r="D4" s="137"/>
      <c r="E4" s="137"/>
      <c r="F4" s="138"/>
      <c r="G4" s="138"/>
      <c r="H4" s="138"/>
      <c r="I4" s="138"/>
      <c r="J4" s="139"/>
    </row>
    <row r="5" spans="1:10">
      <c r="A5" s="72">
        <v>1</v>
      </c>
      <c r="B5" s="30"/>
      <c r="C5" s="58">
        <v>1</v>
      </c>
      <c r="D5" s="1"/>
      <c r="E5" s="32" t="s">
        <v>11</v>
      </c>
      <c r="F5" s="19"/>
      <c r="G5" s="29"/>
      <c r="H5" s="62"/>
      <c r="I5" s="29">
        <f>C5</f>
        <v>1</v>
      </c>
      <c r="J5" s="4"/>
    </row>
    <row r="6" spans="1:10" ht="30" customHeight="1">
      <c r="A6" s="72">
        <f>MAX($A$5:A5)+1</f>
        <v>2</v>
      </c>
      <c r="B6" s="31"/>
      <c r="C6" s="58">
        <v>1</v>
      </c>
      <c r="D6" s="1"/>
      <c r="E6" s="33" t="s">
        <v>20</v>
      </c>
      <c r="F6" s="19"/>
      <c r="G6" s="29"/>
      <c r="H6" s="62"/>
      <c r="I6" s="29">
        <v>1</v>
      </c>
      <c r="J6" s="4"/>
    </row>
    <row r="7" spans="1:10" s="12" customFormat="1" ht="39" customHeight="1">
      <c r="A7" s="72">
        <f>MAX($A$5:A6)+1</f>
        <v>3</v>
      </c>
      <c r="B7" s="31"/>
      <c r="C7" s="58">
        <v>1</v>
      </c>
      <c r="D7" s="1"/>
      <c r="E7" s="33" t="s">
        <v>54</v>
      </c>
      <c r="F7" s="19"/>
      <c r="G7" s="29"/>
      <c r="H7" s="62"/>
      <c r="I7" s="29">
        <v>1</v>
      </c>
      <c r="J7" s="4"/>
    </row>
    <row r="8" spans="1:10" s="12" customFormat="1" ht="38.25" customHeight="1">
      <c r="A8" s="72">
        <f>MAX($A$5:A7)+1</f>
        <v>4</v>
      </c>
      <c r="B8" s="31"/>
      <c r="C8" s="58">
        <v>1</v>
      </c>
      <c r="D8" s="1"/>
      <c r="E8" s="33" t="s">
        <v>21</v>
      </c>
      <c r="F8" s="19"/>
      <c r="G8" s="29"/>
      <c r="H8" s="62"/>
      <c r="I8" s="29">
        <f>C8</f>
        <v>1</v>
      </c>
      <c r="J8" s="4"/>
    </row>
    <row r="9" spans="1:10" s="12" customFormat="1" ht="54" customHeight="1">
      <c r="A9" s="72">
        <f>MAX($A$5:A8)+1</f>
        <v>5</v>
      </c>
      <c r="B9" s="31"/>
      <c r="C9" s="58">
        <v>1</v>
      </c>
      <c r="D9" s="1"/>
      <c r="E9" s="33" t="s">
        <v>78</v>
      </c>
      <c r="F9" s="19"/>
      <c r="G9" s="29"/>
      <c r="H9" s="62"/>
      <c r="I9" s="29">
        <f>C9</f>
        <v>1</v>
      </c>
      <c r="J9" s="4"/>
    </row>
    <row r="10" spans="1:10" s="12" customFormat="1" ht="61.5" customHeight="1">
      <c r="A10" s="72">
        <f>MAX($A$5:A9)+1</f>
        <v>6</v>
      </c>
      <c r="B10" s="31"/>
      <c r="C10" s="58">
        <v>1</v>
      </c>
      <c r="D10" s="1"/>
      <c r="E10" s="33" t="s">
        <v>72</v>
      </c>
      <c r="F10" s="19"/>
      <c r="G10" s="29"/>
      <c r="H10" s="62"/>
      <c r="I10" s="29">
        <f>C10</f>
        <v>1</v>
      </c>
      <c r="J10" s="4"/>
    </row>
    <row r="11" spans="1:10" ht="27" customHeight="1">
      <c r="A11" s="72">
        <f>MAX($A$5:A10)+1</f>
        <v>7</v>
      </c>
      <c r="B11" s="31"/>
      <c r="C11" s="58">
        <v>1</v>
      </c>
      <c r="D11" s="1"/>
      <c r="E11" s="33" t="s">
        <v>6</v>
      </c>
      <c r="F11" s="19"/>
      <c r="G11" s="29"/>
      <c r="H11" s="62"/>
      <c r="I11" s="29">
        <v>1</v>
      </c>
      <c r="J11" s="5"/>
    </row>
    <row r="12" spans="1:10" ht="30" customHeight="1">
      <c r="A12" s="72">
        <f>MAX($A$5:A11)+1</f>
        <v>8</v>
      </c>
      <c r="B12" s="31"/>
      <c r="C12" s="58">
        <v>1</v>
      </c>
      <c r="D12" s="1"/>
      <c r="E12" s="33" t="s">
        <v>22</v>
      </c>
      <c r="F12" s="19"/>
      <c r="G12" s="29"/>
      <c r="H12" s="62"/>
      <c r="I12" s="29">
        <v>1</v>
      </c>
      <c r="J12" s="4"/>
    </row>
    <row r="13" spans="1:10" ht="17.25" customHeight="1">
      <c r="A13" s="72">
        <f>MAX($A$5:A12)+1</f>
        <v>9</v>
      </c>
      <c r="B13" s="34"/>
      <c r="C13" s="58"/>
      <c r="D13" s="1"/>
      <c r="E13" s="33"/>
      <c r="F13" s="19"/>
      <c r="G13" s="29"/>
      <c r="H13" s="62"/>
      <c r="I13" s="29">
        <f>C13</f>
        <v>0</v>
      </c>
      <c r="J13" s="4"/>
    </row>
    <row r="14" spans="1:10" ht="17.25" customHeight="1">
      <c r="A14" s="72">
        <f>MAX($A$5:A13)+1</f>
        <v>10</v>
      </c>
      <c r="B14" s="31"/>
      <c r="C14" s="58">
        <v>1</v>
      </c>
      <c r="D14" s="1"/>
      <c r="E14" s="35" t="s">
        <v>23</v>
      </c>
      <c r="F14" s="44" t="s">
        <v>8</v>
      </c>
      <c r="G14" s="29"/>
      <c r="H14" s="62"/>
      <c r="I14" s="29">
        <f>SUM(C14:C15)</f>
        <v>2</v>
      </c>
      <c r="J14" s="4"/>
    </row>
    <row r="15" spans="1:10" ht="17.25" customHeight="1">
      <c r="A15" s="72">
        <f>MAX($A$5:A14)+1</f>
        <v>11</v>
      </c>
      <c r="B15" s="31"/>
      <c r="C15" s="58">
        <v>1</v>
      </c>
      <c r="D15" s="1"/>
      <c r="E15" s="35" t="s">
        <v>23</v>
      </c>
      <c r="F15" s="44"/>
      <c r="G15" s="29"/>
      <c r="H15" s="62"/>
      <c r="I15" s="29"/>
      <c r="J15" s="4"/>
    </row>
    <row r="16" spans="1:10" ht="25.5">
      <c r="A16" s="72">
        <f>MAX($A$5:A15)+1</f>
        <v>12</v>
      </c>
      <c r="B16" s="31"/>
      <c r="C16" s="58">
        <v>1</v>
      </c>
      <c r="D16" s="1"/>
      <c r="E16" s="33" t="s">
        <v>24</v>
      </c>
      <c r="F16" s="19"/>
      <c r="G16" s="29">
        <v>1</v>
      </c>
      <c r="H16" s="63" t="s">
        <v>69</v>
      </c>
      <c r="I16" s="29">
        <f>C16</f>
        <v>1</v>
      </c>
      <c r="J16" s="6"/>
    </row>
    <row r="17" spans="1:10">
      <c r="A17" s="72"/>
      <c r="B17" s="31"/>
      <c r="C17" s="58"/>
      <c r="D17" s="1"/>
      <c r="E17" s="33"/>
      <c r="F17" s="19"/>
      <c r="G17" s="29"/>
      <c r="H17" s="62"/>
      <c r="I17" s="29"/>
      <c r="J17" s="4"/>
    </row>
    <row r="18" spans="1:10">
      <c r="A18" s="72">
        <f>MAX($A$5:A17)+1</f>
        <v>13</v>
      </c>
      <c r="B18" s="31"/>
      <c r="C18" s="58">
        <v>1</v>
      </c>
      <c r="D18" s="1"/>
      <c r="E18" s="33" t="s">
        <v>25</v>
      </c>
      <c r="F18" s="19"/>
      <c r="G18" s="29"/>
      <c r="H18" s="62"/>
      <c r="I18" s="29">
        <f>C18</f>
        <v>1</v>
      </c>
      <c r="J18" s="4"/>
    </row>
    <row r="19" spans="1:10" ht="15">
      <c r="A19" s="72">
        <f>MAX($A$5:A18)+1</f>
        <v>14</v>
      </c>
      <c r="B19" s="31"/>
      <c r="C19" s="58">
        <v>1</v>
      </c>
      <c r="D19" s="1"/>
      <c r="E19" s="33" t="s">
        <v>26</v>
      </c>
      <c r="F19" s="80"/>
      <c r="G19" s="29"/>
      <c r="H19" s="62"/>
      <c r="I19" s="29">
        <f>C19</f>
        <v>1</v>
      </c>
      <c r="J19" s="4"/>
    </row>
    <row r="20" spans="1:10" ht="15">
      <c r="A20" s="72">
        <f>MAX($A$5:A19)+1</f>
        <v>15</v>
      </c>
      <c r="B20" s="31"/>
      <c r="C20" s="58"/>
      <c r="D20" s="1"/>
      <c r="E20" s="33"/>
      <c r="F20" s="95"/>
      <c r="G20" s="29"/>
      <c r="H20" s="62"/>
      <c r="I20" s="29">
        <f>C20</f>
        <v>0</v>
      </c>
      <c r="J20" s="4"/>
    </row>
    <row r="21" spans="1:10" ht="21.75" customHeight="1" thickBot="1">
      <c r="A21" s="72">
        <f>MAX($A$5:A20)+1</f>
        <v>16</v>
      </c>
      <c r="B21" s="31"/>
      <c r="C21" s="58"/>
      <c r="D21" s="1"/>
      <c r="E21" s="33"/>
      <c r="F21" s="17"/>
      <c r="G21" s="29"/>
      <c r="H21" s="62"/>
      <c r="I21" s="29">
        <f>C21</f>
        <v>0</v>
      </c>
      <c r="J21" s="6"/>
    </row>
    <row r="22" spans="1:10" ht="15.75" thickBot="1">
      <c r="A22" s="132" t="s">
        <v>15</v>
      </c>
      <c r="B22" s="133"/>
      <c r="C22" s="81">
        <f>SUM(C5:C21)</f>
        <v>13</v>
      </c>
      <c r="D22" s="21"/>
      <c r="E22" s="8"/>
      <c r="F22" s="14"/>
      <c r="G22" s="59">
        <f>SUM(G5:G21)</f>
        <v>1</v>
      </c>
      <c r="H22" s="54"/>
      <c r="I22" s="26">
        <f>SUM(I5:I21)</f>
        <v>13</v>
      </c>
      <c r="J22" s="90"/>
    </row>
    <row r="23" spans="1:10" ht="15">
      <c r="A23" s="73"/>
      <c r="B23" s="2" t="s">
        <v>4</v>
      </c>
      <c r="C23" s="140" t="s">
        <v>5</v>
      </c>
      <c r="D23" s="141"/>
      <c r="E23" s="3">
        <f>C22-E24-E25-E26</f>
        <v>12</v>
      </c>
      <c r="F23" s="91"/>
      <c r="G23" s="60"/>
      <c r="H23" s="54"/>
      <c r="I23" s="11"/>
      <c r="J23" s="48"/>
    </row>
    <row r="24" spans="1:10" ht="15.75" thickBot="1">
      <c r="A24" s="73"/>
      <c r="B24" s="2"/>
      <c r="C24" s="142" t="s">
        <v>7</v>
      </c>
      <c r="D24" s="142"/>
      <c r="E24" s="3">
        <f>COUNTIF($F$5:$F$21,C24)</f>
        <v>0</v>
      </c>
      <c r="F24" s="91"/>
      <c r="G24" s="15"/>
      <c r="H24" s="55"/>
      <c r="I24" s="15"/>
      <c r="J24" s="49"/>
    </row>
    <row r="25" spans="1:10" ht="15">
      <c r="A25" s="73"/>
      <c r="B25" s="2"/>
      <c r="C25" s="142" t="s">
        <v>8</v>
      </c>
      <c r="D25" s="142"/>
      <c r="E25" s="3">
        <f>COUNTIF($F$5:$F$21,C25)</f>
        <v>1</v>
      </c>
      <c r="F25" s="91"/>
      <c r="G25" s="46">
        <f>G22</f>
        <v>1</v>
      </c>
      <c r="H25" s="56"/>
      <c r="I25" s="123" t="s">
        <v>56</v>
      </c>
      <c r="J25" s="124"/>
    </row>
    <row r="26" spans="1:10" ht="15.75" thickBot="1">
      <c r="A26" s="74"/>
      <c r="B26" s="10"/>
      <c r="C26" s="143" t="s">
        <v>10</v>
      </c>
      <c r="D26" s="141"/>
      <c r="E26" s="3">
        <f>COUNTIF($F$5:$F$21,C26)</f>
        <v>0</v>
      </c>
      <c r="F26" s="92"/>
      <c r="G26" s="47">
        <f>C22-G22</f>
        <v>12</v>
      </c>
      <c r="H26" s="57"/>
      <c r="I26" s="127" t="s">
        <v>57</v>
      </c>
      <c r="J26" s="128"/>
    </row>
    <row r="27" spans="1:10" ht="15" customHeight="1" thickBot="1">
      <c r="A27" s="75"/>
      <c r="B27" s="129" t="s">
        <v>29</v>
      </c>
      <c r="C27" s="130"/>
      <c r="D27" s="130"/>
      <c r="E27" s="130"/>
      <c r="F27" s="130"/>
      <c r="G27" s="130"/>
      <c r="H27" s="130"/>
      <c r="I27" s="131"/>
      <c r="J27" s="7"/>
    </row>
    <row r="28" spans="1:10" ht="63.75">
      <c r="A28" s="72">
        <v>17</v>
      </c>
      <c r="B28" s="30"/>
      <c r="C28" s="58">
        <v>1</v>
      </c>
      <c r="D28" s="1"/>
      <c r="E28" s="32" t="s">
        <v>30</v>
      </c>
      <c r="F28" s="19"/>
      <c r="G28" s="29">
        <v>1</v>
      </c>
      <c r="H28" s="63" t="s">
        <v>69</v>
      </c>
      <c r="I28" s="29">
        <f>C28</f>
        <v>1</v>
      </c>
      <c r="J28" s="4"/>
    </row>
    <row r="29" spans="1:10">
      <c r="A29" s="72">
        <f>MAX($A$5:A28)+1</f>
        <v>18</v>
      </c>
      <c r="B29" s="36"/>
      <c r="C29" s="58">
        <v>1</v>
      </c>
      <c r="D29" s="1"/>
      <c r="E29" s="33" t="s">
        <v>31</v>
      </c>
      <c r="F29" s="19"/>
      <c r="G29" s="29">
        <v>1</v>
      </c>
      <c r="H29" s="62" t="s">
        <v>63</v>
      </c>
      <c r="I29" s="29">
        <f>SUM(C29:C32)</f>
        <v>4</v>
      </c>
      <c r="J29" s="4"/>
    </row>
    <row r="30" spans="1:10">
      <c r="A30" s="72">
        <f>MAX($A$5:A29)+1</f>
        <v>19</v>
      </c>
      <c r="B30" s="37"/>
      <c r="C30" s="58">
        <v>1</v>
      </c>
      <c r="D30" s="1"/>
      <c r="E30" s="33" t="s">
        <v>31</v>
      </c>
      <c r="F30" s="19"/>
      <c r="G30" s="29">
        <v>1</v>
      </c>
      <c r="H30" s="62" t="s">
        <v>63</v>
      </c>
      <c r="I30" s="29"/>
      <c r="J30" s="4"/>
    </row>
    <row r="31" spans="1:10">
      <c r="A31" s="72">
        <f>MAX($A$5:A30)+1</f>
        <v>20</v>
      </c>
      <c r="B31" s="37"/>
      <c r="C31" s="58">
        <v>1</v>
      </c>
      <c r="D31" s="1"/>
      <c r="E31" s="33" t="s">
        <v>31</v>
      </c>
      <c r="F31" s="19" t="s">
        <v>7</v>
      </c>
      <c r="G31" s="29">
        <v>1</v>
      </c>
      <c r="H31" s="62" t="s">
        <v>63</v>
      </c>
      <c r="I31" s="29"/>
      <c r="J31" s="4"/>
    </row>
    <row r="32" spans="1:10">
      <c r="A32" s="72">
        <f>MAX($A$5:A31)+1</f>
        <v>21</v>
      </c>
      <c r="B32" s="37"/>
      <c r="C32" s="58">
        <v>1</v>
      </c>
      <c r="D32" s="1"/>
      <c r="E32" s="33" t="s">
        <v>31</v>
      </c>
      <c r="F32" s="19" t="s">
        <v>7</v>
      </c>
      <c r="G32" s="29">
        <v>1</v>
      </c>
      <c r="H32" s="62" t="s">
        <v>63</v>
      </c>
      <c r="I32" s="29"/>
      <c r="J32" s="4"/>
    </row>
    <row r="33" spans="1:10">
      <c r="A33" s="72">
        <f>MAX($A$5:A32)+1</f>
        <v>22</v>
      </c>
      <c r="B33" s="37"/>
      <c r="C33" s="58">
        <v>1</v>
      </c>
      <c r="D33" s="1"/>
      <c r="E33" s="33" t="s">
        <v>74</v>
      </c>
      <c r="F33" s="19" t="s">
        <v>7</v>
      </c>
      <c r="G33" s="29">
        <v>1</v>
      </c>
      <c r="H33" s="62" t="s">
        <v>63</v>
      </c>
      <c r="I33" s="29">
        <f>C33</f>
        <v>1</v>
      </c>
      <c r="J33" s="4"/>
    </row>
    <row r="34" spans="1:10">
      <c r="A34" s="72">
        <f>MAX($A$5:A33)+1</f>
        <v>23</v>
      </c>
      <c r="B34" s="37"/>
      <c r="C34" s="58">
        <v>1</v>
      </c>
      <c r="D34" s="1"/>
      <c r="E34" s="33" t="s">
        <v>75</v>
      </c>
      <c r="F34" s="19" t="s">
        <v>7</v>
      </c>
      <c r="G34" s="29">
        <v>1</v>
      </c>
      <c r="H34" s="62" t="s">
        <v>63</v>
      </c>
      <c r="I34" s="29">
        <f>C34</f>
        <v>1</v>
      </c>
      <c r="J34" s="4"/>
    </row>
    <row r="35" spans="1:10">
      <c r="A35" s="72">
        <f>MAX($A$5:A34)+1</f>
        <v>24</v>
      </c>
      <c r="B35" s="34"/>
      <c r="C35" s="58">
        <v>1</v>
      </c>
      <c r="D35" s="1"/>
      <c r="E35" s="33" t="s">
        <v>32</v>
      </c>
      <c r="F35" s="19" t="s">
        <v>8</v>
      </c>
      <c r="G35" s="29">
        <v>1</v>
      </c>
      <c r="H35" s="62" t="s">
        <v>63</v>
      </c>
      <c r="I35" s="29">
        <f>SUM(C35:C36)</f>
        <v>2</v>
      </c>
      <c r="J35" s="4"/>
    </row>
    <row r="36" spans="1:10">
      <c r="A36" s="72">
        <f>MAX($A$5:A35)+1</f>
        <v>25</v>
      </c>
      <c r="B36" s="34"/>
      <c r="C36" s="58">
        <v>1</v>
      </c>
      <c r="D36" s="1"/>
      <c r="E36" s="33" t="s">
        <v>32</v>
      </c>
      <c r="F36" s="19"/>
      <c r="G36" s="29">
        <v>1</v>
      </c>
      <c r="H36" s="62" t="s">
        <v>63</v>
      </c>
      <c r="I36" s="29"/>
      <c r="J36" s="4"/>
    </row>
    <row r="37" spans="1:10" ht="51">
      <c r="A37" s="72">
        <f>MAX($A$5:A36)+1</f>
        <v>26</v>
      </c>
      <c r="B37" s="34"/>
      <c r="C37" s="58">
        <v>1</v>
      </c>
      <c r="D37" s="1"/>
      <c r="E37" s="33" t="s">
        <v>33</v>
      </c>
      <c r="F37" s="19"/>
      <c r="G37" s="29">
        <v>1</v>
      </c>
      <c r="H37" s="62" t="s">
        <v>63</v>
      </c>
      <c r="I37" s="29">
        <f t="shared" ref="I37:I67" si="0">SUM(C37:C37)</f>
        <v>1</v>
      </c>
      <c r="J37" s="4"/>
    </row>
    <row r="38" spans="1:10">
      <c r="A38" s="72">
        <f>MAX($A$5:A37)+1</f>
        <v>27</v>
      </c>
      <c r="B38" s="34"/>
      <c r="C38" s="58">
        <v>1</v>
      </c>
      <c r="D38" s="1"/>
      <c r="E38" s="33" t="s">
        <v>34</v>
      </c>
      <c r="F38" s="19" t="s">
        <v>8</v>
      </c>
      <c r="G38" s="29">
        <v>1</v>
      </c>
      <c r="H38" s="62" t="s">
        <v>63</v>
      </c>
      <c r="I38" s="29">
        <f t="shared" si="0"/>
        <v>1</v>
      </c>
      <c r="J38" s="4"/>
    </row>
    <row r="39" spans="1:10" ht="25.5">
      <c r="A39" s="72">
        <f>MAX($A$5:A38)+1</f>
        <v>28</v>
      </c>
      <c r="B39" s="34"/>
      <c r="C39" s="58">
        <v>1</v>
      </c>
      <c r="D39" s="1"/>
      <c r="E39" s="33" t="s">
        <v>35</v>
      </c>
      <c r="F39" s="19"/>
      <c r="G39" s="29">
        <v>1</v>
      </c>
      <c r="H39" s="62" t="s">
        <v>63</v>
      </c>
      <c r="I39" s="29">
        <f t="shared" si="0"/>
        <v>1</v>
      </c>
      <c r="J39" s="4"/>
    </row>
    <row r="40" spans="1:10" ht="38.25">
      <c r="A40" s="72">
        <f>MAX($A$5:A39)+1</f>
        <v>29</v>
      </c>
      <c r="B40" s="34"/>
      <c r="C40" s="83">
        <v>1</v>
      </c>
      <c r="D40" s="1"/>
      <c r="E40" s="33" t="s">
        <v>36</v>
      </c>
      <c r="F40" s="19" t="s">
        <v>8</v>
      </c>
      <c r="G40" s="29">
        <v>1</v>
      </c>
      <c r="H40" s="62" t="s">
        <v>63</v>
      </c>
      <c r="I40" s="29">
        <f>SUM(C40:C41)</f>
        <v>2</v>
      </c>
      <c r="J40" s="4"/>
    </row>
    <row r="41" spans="1:10" ht="38.25">
      <c r="A41" s="72">
        <f>MAX($A$5:A40)+1</f>
        <v>30</v>
      </c>
      <c r="B41" s="34"/>
      <c r="C41" s="83">
        <v>1</v>
      </c>
      <c r="D41" s="1"/>
      <c r="E41" s="33" t="s">
        <v>36</v>
      </c>
      <c r="F41" s="19" t="s">
        <v>7</v>
      </c>
      <c r="G41" s="29">
        <v>1</v>
      </c>
      <c r="H41" s="62" t="s">
        <v>63</v>
      </c>
      <c r="I41" s="29"/>
      <c r="J41" s="4"/>
    </row>
    <row r="42" spans="1:10">
      <c r="A42" s="72">
        <f>MAX($A$5:A41)+1</f>
        <v>31</v>
      </c>
      <c r="B42" s="34"/>
      <c r="C42" s="83">
        <v>1</v>
      </c>
      <c r="D42" s="1"/>
      <c r="E42" s="33" t="s">
        <v>37</v>
      </c>
      <c r="F42" s="19" t="s">
        <v>8</v>
      </c>
      <c r="G42" s="29">
        <v>1</v>
      </c>
      <c r="H42" s="62" t="s">
        <v>63</v>
      </c>
      <c r="I42" s="29">
        <f t="shared" si="0"/>
        <v>1</v>
      </c>
      <c r="J42" s="93"/>
    </row>
    <row r="43" spans="1:10" ht="25.5">
      <c r="A43" s="72">
        <f>MAX($A$5:A42)+1</f>
        <v>32</v>
      </c>
      <c r="B43" s="34"/>
      <c r="C43" s="58">
        <v>1</v>
      </c>
      <c r="D43" s="54"/>
      <c r="E43" s="42" t="s">
        <v>38</v>
      </c>
      <c r="F43" s="94" t="s">
        <v>8</v>
      </c>
      <c r="G43" s="29">
        <v>1</v>
      </c>
      <c r="H43" s="62" t="s">
        <v>63</v>
      </c>
      <c r="I43" s="29">
        <f t="shared" si="0"/>
        <v>1</v>
      </c>
      <c r="J43" s="4"/>
    </row>
    <row r="44" spans="1:10">
      <c r="A44" s="72">
        <f>MAX($A$5:A43)+1</f>
        <v>33</v>
      </c>
      <c r="B44" s="34"/>
      <c r="C44" s="83">
        <v>1</v>
      </c>
      <c r="D44" s="1"/>
      <c r="E44" s="33" t="s">
        <v>39</v>
      </c>
      <c r="F44" s="19" t="s">
        <v>8</v>
      </c>
      <c r="G44" s="29">
        <v>1</v>
      </c>
      <c r="H44" s="62" t="s">
        <v>63</v>
      </c>
      <c r="I44" s="29">
        <f t="shared" si="0"/>
        <v>1</v>
      </c>
      <c r="J44" s="4"/>
    </row>
    <row r="45" spans="1:10" ht="25.5">
      <c r="A45" s="72">
        <f>MAX($A$5:A44)+1</f>
        <v>34</v>
      </c>
      <c r="B45" s="34"/>
      <c r="C45" s="83">
        <v>1</v>
      </c>
      <c r="D45" s="1"/>
      <c r="E45" s="33" t="s">
        <v>55</v>
      </c>
      <c r="F45" s="19" t="s">
        <v>8</v>
      </c>
      <c r="G45" s="29">
        <v>1</v>
      </c>
      <c r="H45" s="62" t="s">
        <v>63</v>
      </c>
      <c r="I45" s="29">
        <f t="shared" si="0"/>
        <v>1</v>
      </c>
      <c r="J45" s="4"/>
    </row>
    <row r="46" spans="1:10" ht="25.5">
      <c r="A46" s="72">
        <f>MAX($A$5:A45)+1</f>
        <v>35</v>
      </c>
      <c r="B46" s="34"/>
      <c r="C46" s="83">
        <v>1</v>
      </c>
      <c r="D46" s="1"/>
      <c r="E46" s="33" t="s">
        <v>40</v>
      </c>
      <c r="F46" s="19" t="s">
        <v>8</v>
      </c>
      <c r="G46" s="29">
        <v>1</v>
      </c>
      <c r="H46" s="62" t="s">
        <v>63</v>
      </c>
      <c r="I46" s="29">
        <f t="shared" si="0"/>
        <v>1</v>
      </c>
      <c r="J46" s="4"/>
    </row>
    <row r="47" spans="1:10">
      <c r="A47" s="72">
        <f>MAX($A$5:A46)+1</f>
        <v>36</v>
      </c>
      <c r="B47" s="37"/>
      <c r="C47" s="83">
        <v>1</v>
      </c>
      <c r="D47" s="1"/>
      <c r="E47" s="33" t="s">
        <v>41</v>
      </c>
      <c r="F47" s="19" t="s">
        <v>8</v>
      </c>
      <c r="G47" s="29">
        <v>1</v>
      </c>
      <c r="H47" s="62" t="s">
        <v>63</v>
      </c>
      <c r="I47" s="29">
        <f t="shared" si="0"/>
        <v>1</v>
      </c>
      <c r="J47" s="4"/>
    </row>
    <row r="48" spans="1:10">
      <c r="A48" s="72">
        <f>MAX($A$5:A47)+1</f>
        <v>37</v>
      </c>
      <c r="B48" s="34"/>
      <c r="C48" s="58">
        <v>1</v>
      </c>
      <c r="D48" s="1"/>
      <c r="E48" s="33" t="s">
        <v>42</v>
      </c>
      <c r="F48" s="19"/>
      <c r="G48" s="29"/>
      <c r="H48" s="63"/>
      <c r="I48" s="29">
        <f t="shared" si="0"/>
        <v>1</v>
      </c>
      <c r="J48" s="4"/>
    </row>
    <row r="49" spans="1:10" ht="25.5">
      <c r="A49" s="72">
        <f>MAX($A$5:A48)+1</f>
        <v>38</v>
      </c>
      <c r="B49" s="34"/>
      <c r="C49" s="83">
        <v>1</v>
      </c>
      <c r="D49" s="1"/>
      <c r="E49" s="33" t="s">
        <v>43</v>
      </c>
      <c r="F49" s="19" t="s">
        <v>8</v>
      </c>
      <c r="G49" s="29">
        <v>1</v>
      </c>
      <c r="H49" s="62" t="s">
        <v>63</v>
      </c>
      <c r="I49" s="29">
        <f t="shared" si="0"/>
        <v>1</v>
      </c>
      <c r="J49" s="4"/>
    </row>
    <row r="50" spans="1:10">
      <c r="A50" s="72">
        <f>MAX($A$5:A49)+1</f>
        <v>39</v>
      </c>
      <c r="B50" s="37"/>
      <c r="C50" s="58">
        <v>1</v>
      </c>
      <c r="D50" s="1"/>
      <c r="E50" s="33" t="s">
        <v>44</v>
      </c>
      <c r="F50" s="19"/>
      <c r="G50" s="29">
        <v>1</v>
      </c>
      <c r="H50" s="62" t="s">
        <v>63</v>
      </c>
      <c r="I50" s="29">
        <f t="shared" si="0"/>
        <v>1</v>
      </c>
      <c r="J50" s="4"/>
    </row>
    <row r="51" spans="1:10" ht="25.5">
      <c r="A51" s="72">
        <f>MAX($A$5:A50)+1</f>
        <v>40</v>
      </c>
      <c r="B51" s="34"/>
      <c r="C51" s="58">
        <v>1</v>
      </c>
      <c r="D51" s="1"/>
      <c r="E51" s="33" t="s">
        <v>45</v>
      </c>
      <c r="F51" s="19"/>
      <c r="G51" s="29">
        <v>1</v>
      </c>
      <c r="H51" s="62" t="s">
        <v>62</v>
      </c>
      <c r="I51" s="29">
        <f t="shared" si="0"/>
        <v>1</v>
      </c>
      <c r="J51" s="4"/>
    </row>
    <row r="52" spans="1:10" ht="25.5">
      <c r="A52" s="72">
        <f>MAX($A$5:A51)+1</f>
        <v>41</v>
      </c>
      <c r="B52" s="34"/>
      <c r="C52" s="58">
        <v>1</v>
      </c>
      <c r="D52" s="1"/>
      <c r="E52" s="33" t="s">
        <v>53</v>
      </c>
      <c r="F52" s="19"/>
      <c r="G52" s="29">
        <v>1</v>
      </c>
      <c r="H52" s="62" t="s">
        <v>62</v>
      </c>
      <c r="I52" s="29">
        <f>SUM(C52:C55)</f>
        <v>4</v>
      </c>
      <c r="J52" s="4"/>
    </row>
    <row r="53" spans="1:10" ht="25.5">
      <c r="A53" s="72">
        <f>MAX($A$5:A52)+1</f>
        <v>42</v>
      </c>
      <c r="B53" s="34"/>
      <c r="C53" s="58">
        <v>1</v>
      </c>
      <c r="D53" s="1" t="s">
        <v>12</v>
      </c>
      <c r="E53" s="33" t="s">
        <v>53</v>
      </c>
      <c r="F53" s="19"/>
      <c r="G53" s="29">
        <v>1</v>
      </c>
      <c r="H53" s="62" t="s">
        <v>62</v>
      </c>
      <c r="I53" s="29"/>
      <c r="J53" s="4"/>
    </row>
    <row r="54" spans="1:10" ht="25.5">
      <c r="A54" s="72">
        <f>MAX($A$5:A53)+1</f>
        <v>43</v>
      </c>
      <c r="B54" s="34"/>
      <c r="C54" s="58">
        <v>1</v>
      </c>
      <c r="D54" s="1"/>
      <c r="E54" s="33" t="s">
        <v>53</v>
      </c>
      <c r="F54" s="19"/>
      <c r="G54" s="29">
        <v>1</v>
      </c>
      <c r="H54" s="62" t="s">
        <v>62</v>
      </c>
      <c r="I54" s="29"/>
      <c r="J54" s="4"/>
    </row>
    <row r="55" spans="1:10" ht="25.5">
      <c r="A55" s="72">
        <f>MAX($A$5:A54)+1</f>
        <v>44</v>
      </c>
      <c r="B55" s="34"/>
      <c r="C55" s="58">
        <v>1</v>
      </c>
      <c r="D55" s="1"/>
      <c r="E55" s="33" t="s">
        <v>53</v>
      </c>
      <c r="F55" s="19"/>
      <c r="G55" s="29">
        <v>1</v>
      </c>
      <c r="H55" s="62" t="s">
        <v>62</v>
      </c>
      <c r="I55" s="29"/>
      <c r="J55" s="4"/>
    </row>
    <row r="56" spans="1:10" ht="45.75" customHeight="1">
      <c r="A56" s="72">
        <f>MAX($A$5:A55)+1</f>
        <v>45</v>
      </c>
      <c r="B56" s="34"/>
      <c r="C56" s="58">
        <v>1</v>
      </c>
      <c r="D56" s="1"/>
      <c r="E56" s="33" t="s">
        <v>66</v>
      </c>
      <c r="F56" s="19" t="s">
        <v>7</v>
      </c>
      <c r="G56" s="29">
        <v>1</v>
      </c>
      <c r="H56" s="62" t="s">
        <v>62</v>
      </c>
      <c r="I56" s="29">
        <v>1</v>
      </c>
      <c r="J56" s="4"/>
    </row>
    <row r="57" spans="1:10" ht="51" customHeight="1">
      <c r="A57" s="72">
        <f>MAX($A$5:A56)+1</f>
        <v>46</v>
      </c>
      <c r="B57" s="34"/>
      <c r="C57" s="58">
        <v>1</v>
      </c>
      <c r="D57" s="1"/>
      <c r="E57" s="35" t="s">
        <v>46</v>
      </c>
      <c r="F57" s="19"/>
      <c r="G57" s="29">
        <v>1</v>
      </c>
      <c r="H57" s="62" t="s">
        <v>62</v>
      </c>
      <c r="I57" s="29">
        <f>SUM(C57:C57)</f>
        <v>1</v>
      </c>
      <c r="J57" s="4"/>
    </row>
    <row r="58" spans="1:10" ht="45.75" customHeight="1">
      <c r="A58" s="72">
        <f>MAX($A$5:A57)+1</f>
        <v>47</v>
      </c>
      <c r="B58" s="34"/>
      <c r="C58" s="58">
        <v>1</v>
      </c>
      <c r="D58" s="1"/>
      <c r="E58" s="33" t="s">
        <v>47</v>
      </c>
      <c r="F58" s="19"/>
      <c r="G58" s="29">
        <v>1</v>
      </c>
      <c r="H58" s="62" t="s">
        <v>62</v>
      </c>
      <c r="I58" s="29">
        <f t="shared" si="0"/>
        <v>1</v>
      </c>
      <c r="J58" s="4"/>
    </row>
    <row r="59" spans="1:10" ht="25.5">
      <c r="A59" s="72">
        <f>MAX($A$5:A58)+1</f>
        <v>48</v>
      </c>
      <c r="B59" s="34"/>
      <c r="C59" s="58">
        <v>1</v>
      </c>
      <c r="D59" s="1"/>
      <c r="E59" s="33" t="s">
        <v>48</v>
      </c>
      <c r="F59" s="19"/>
      <c r="G59" s="29">
        <v>1</v>
      </c>
      <c r="H59" s="62" t="s">
        <v>62</v>
      </c>
      <c r="I59" s="29">
        <f>SUM(C59:C63)</f>
        <v>5</v>
      </c>
      <c r="J59" s="4"/>
    </row>
    <row r="60" spans="1:10" ht="25.5">
      <c r="A60" s="72">
        <f>MAX($A$5:A59)+1</f>
        <v>49</v>
      </c>
      <c r="B60" s="34"/>
      <c r="C60" s="58">
        <v>1</v>
      </c>
      <c r="D60" s="1"/>
      <c r="E60" s="33" t="s">
        <v>48</v>
      </c>
      <c r="F60" s="19"/>
      <c r="G60" s="29">
        <v>1</v>
      </c>
      <c r="H60" s="62" t="s">
        <v>62</v>
      </c>
      <c r="I60" s="29"/>
      <c r="J60" s="4"/>
    </row>
    <row r="61" spans="1:10" ht="25.5">
      <c r="A61" s="72">
        <f>MAX($A$5:A60)+1</f>
        <v>50</v>
      </c>
      <c r="B61" s="34"/>
      <c r="C61" s="58">
        <v>1</v>
      </c>
      <c r="D61" s="1"/>
      <c r="E61" s="33" t="s">
        <v>48</v>
      </c>
      <c r="F61" s="19" t="s">
        <v>10</v>
      </c>
      <c r="G61" s="29">
        <v>1</v>
      </c>
      <c r="H61" s="62" t="s">
        <v>62</v>
      </c>
      <c r="I61" s="29"/>
      <c r="J61" s="4"/>
    </row>
    <row r="62" spans="1:10" ht="25.5">
      <c r="A62" s="72">
        <f>MAX($A$5:A61)+1</f>
        <v>51</v>
      </c>
      <c r="B62" s="34"/>
      <c r="C62" s="58">
        <v>1</v>
      </c>
      <c r="D62" s="1"/>
      <c r="E62" s="33" t="s">
        <v>48</v>
      </c>
      <c r="F62" s="19"/>
      <c r="G62" s="29">
        <v>1</v>
      </c>
      <c r="H62" s="62" t="s">
        <v>62</v>
      </c>
      <c r="I62" s="29"/>
      <c r="J62" s="4"/>
    </row>
    <row r="63" spans="1:10" ht="25.5">
      <c r="A63" s="72">
        <f>MAX($A$5:A62)+1</f>
        <v>52</v>
      </c>
      <c r="B63" s="34"/>
      <c r="C63" s="58">
        <v>1</v>
      </c>
      <c r="D63" s="1"/>
      <c r="E63" s="35" t="s">
        <v>48</v>
      </c>
      <c r="F63" s="19"/>
      <c r="G63" s="29">
        <v>1</v>
      </c>
      <c r="H63" s="62" t="s">
        <v>62</v>
      </c>
      <c r="I63" s="29"/>
      <c r="J63" s="4"/>
    </row>
    <row r="64" spans="1:10" ht="25.5">
      <c r="A64" s="72">
        <f>MAX($A$5:A63)+1</f>
        <v>53</v>
      </c>
      <c r="B64" s="34"/>
      <c r="C64" s="58">
        <v>1</v>
      </c>
      <c r="D64" s="1"/>
      <c r="E64" s="33" t="s">
        <v>49</v>
      </c>
      <c r="F64" s="19"/>
      <c r="G64" s="29">
        <v>1</v>
      </c>
      <c r="H64" s="62" t="s">
        <v>62</v>
      </c>
      <c r="I64" s="29">
        <f>SUM(C64:C65)</f>
        <v>2</v>
      </c>
      <c r="J64" s="4"/>
    </row>
    <row r="65" spans="1:10" ht="25.5">
      <c r="A65" s="72">
        <f>MAX($A$5:A64)+1</f>
        <v>54</v>
      </c>
      <c r="B65" s="34"/>
      <c r="C65" s="58">
        <v>1</v>
      </c>
      <c r="D65" s="1"/>
      <c r="E65" s="33" t="s">
        <v>49</v>
      </c>
      <c r="F65" s="19"/>
      <c r="G65" s="29">
        <v>1</v>
      </c>
      <c r="H65" s="62" t="s">
        <v>62</v>
      </c>
      <c r="I65" s="29"/>
      <c r="J65" s="4"/>
    </row>
    <row r="66" spans="1:10">
      <c r="A66" s="72">
        <f>MAX($A$5:A65)+1</f>
        <v>55</v>
      </c>
      <c r="B66" s="34"/>
      <c r="C66" s="58">
        <v>1</v>
      </c>
      <c r="D66" s="1"/>
      <c r="E66" s="33" t="s">
        <v>27</v>
      </c>
      <c r="F66" s="19"/>
      <c r="G66" s="29">
        <v>1</v>
      </c>
      <c r="H66" s="62" t="s">
        <v>64</v>
      </c>
      <c r="I66" s="29">
        <f t="shared" si="0"/>
        <v>1</v>
      </c>
      <c r="J66" s="4"/>
    </row>
    <row r="67" spans="1:10">
      <c r="A67" s="72">
        <f>MAX($A$5:A66)+1</f>
        <v>56</v>
      </c>
      <c r="B67" s="34"/>
      <c r="C67" s="58">
        <v>1</v>
      </c>
      <c r="D67" s="1"/>
      <c r="E67" s="33" t="s">
        <v>50</v>
      </c>
      <c r="F67" s="19"/>
      <c r="G67" s="29"/>
      <c r="H67" s="63"/>
      <c r="I67" s="29">
        <f t="shared" si="0"/>
        <v>1</v>
      </c>
      <c r="J67" s="4"/>
    </row>
    <row r="68" spans="1:10" ht="23.25" customHeight="1">
      <c r="A68" s="72">
        <f>MAX($A$5:A67)+1</f>
        <v>57</v>
      </c>
      <c r="B68" s="34"/>
      <c r="C68" s="58">
        <v>1</v>
      </c>
      <c r="D68" s="1"/>
      <c r="E68" s="33" t="s">
        <v>51</v>
      </c>
      <c r="F68" s="19"/>
      <c r="G68" s="29">
        <v>1</v>
      </c>
      <c r="H68" s="62" t="s">
        <v>64</v>
      </c>
      <c r="I68" s="29">
        <f>SUM(C68:C97)</f>
        <v>30</v>
      </c>
      <c r="J68" s="4"/>
    </row>
    <row r="69" spans="1:10" ht="23.25" customHeight="1">
      <c r="A69" s="72">
        <f>MAX($A$5:A68)+1</f>
        <v>58</v>
      </c>
      <c r="B69" s="34"/>
      <c r="C69" s="58">
        <v>1</v>
      </c>
      <c r="D69" s="1"/>
      <c r="E69" s="33" t="s">
        <v>51</v>
      </c>
      <c r="F69" s="19"/>
      <c r="G69" s="29">
        <v>1</v>
      </c>
      <c r="H69" s="62" t="s">
        <v>64</v>
      </c>
      <c r="I69" s="29"/>
      <c r="J69" s="4"/>
    </row>
    <row r="70" spans="1:10" ht="23.25" customHeight="1">
      <c r="A70" s="72">
        <f>MAX($A$5:A69)+1</f>
        <v>59</v>
      </c>
      <c r="B70" s="34"/>
      <c r="C70" s="58">
        <v>1</v>
      </c>
      <c r="D70" s="1"/>
      <c r="E70" s="33" t="s">
        <v>51</v>
      </c>
      <c r="F70" s="19"/>
      <c r="G70" s="29">
        <v>1</v>
      </c>
      <c r="H70" s="62" t="s">
        <v>64</v>
      </c>
      <c r="I70" s="29"/>
      <c r="J70" s="4"/>
    </row>
    <row r="71" spans="1:10" ht="23.25" customHeight="1">
      <c r="A71" s="72">
        <f>MAX($A$5:A70)+1</f>
        <v>60</v>
      </c>
      <c r="B71" s="34"/>
      <c r="C71" s="58">
        <v>1</v>
      </c>
      <c r="D71" s="1"/>
      <c r="E71" s="33" t="s">
        <v>51</v>
      </c>
      <c r="F71" s="19"/>
      <c r="G71" s="29">
        <v>1</v>
      </c>
      <c r="H71" s="62" t="s">
        <v>64</v>
      </c>
      <c r="I71" s="29"/>
      <c r="J71" s="4"/>
    </row>
    <row r="72" spans="1:10" ht="23.25" customHeight="1">
      <c r="A72" s="72">
        <f>MAX($A$5:A71)+1</f>
        <v>61</v>
      </c>
      <c r="B72" s="34"/>
      <c r="C72" s="58">
        <v>1</v>
      </c>
      <c r="D72" s="1"/>
      <c r="E72" s="33" t="s">
        <v>51</v>
      </c>
      <c r="F72" s="19"/>
      <c r="G72" s="29">
        <v>1</v>
      </c>
      <c r="H72" s="62" t="s">
        <v>64</v>
      </c>
      <c r="I72" s="29"/>
      <c r="J72" s="4"/>
    </row>
    <row r="73" spans="1:10" ht="23.25" customHeight="1">
      <c r="A73" s="72">
        <f>MAX($A$5:A72)+1</f>
        <v>62</v>
      </c>
      <c r="B73" s="34"/>
      <c r="C73" s="58">
        <v>1</v>
      </c>
      <c r="D73" s="1"/>
      <c r="E73" s="33" t="s">
        <v>51</v>
      </c>
      <c r="F73" s="19"/>
      <c r="G73" s="29">
        <v>1</v>
      </c>
      <c r="H73" s="62" t="s">
        <v>64</v>
      </c>
      <c r="I73" s="29"/>
      <c r="J73" s="4"/>
    </row>
    <row r="74" spans="1:10" ht="23.25" customHeight="1">
      <c r="A74" s="72">
        <f>MAX($A$5:A73)+1</f>
        <v>63</v>
      </c>
      <c r="B74" s="34"/>
      <c r="C74" s="58">
        <v>1</v>
      </c>
      <c r="D74" s="1"/>
      <c r="E74" s="33" t="s">
        <v>51</v>
      </c>
      <c r="F74" s="19"/>
      <c r="G74" s="29">
        <v>1</v>
      </c>
      <c r="H74" s="62" t="s">
        <v>64</v>
      </c>
      <c r="I74" s="29"/>
      <c r="J74" s="4"/>
    </row>
    <row r="75" spans="1:10" ht="23.25" customHeight="1">
      <c r="A75" s="72">
        <f>MAX($A$5:A74)+1</f>
        <v>64</v>
      </c>
      <c r="B75" s="34"/>
      <c r="C75" s="58">
        <v>1</v>
      </c>
      <c r="D75" s="1"/>
      <c r="E75" s="33" t="s">
        <v>51</v>
      </c>
      <c r="F75" s="19"/>
      <c r="G75" s="29">
        <v>1</v>
      </c>
      <c r="H75" s="62" t="s">
        <v>64</v>
      </c>
      <c r="I75" s="29"/>
      <c r="J75" s="4"/>
    </row>
    <row r="76" spans="1:10" ht="23.25" customHeight="1">
      <c r="A76" s="72">
        <f>MAX($A$5:A75)+1</f>
        <v>65</v>
      </c>
      <c r="B76" s="34"/>
      <c r="C76" s="58">
        <v>1</v>
      </c>
      <c r="D76" s="1"/>
      <c r="E76" s="33" t="s">
        <v>51</v>
      </c>
      <c r="F76" s="19"/>
      <c r="G76" s="29">
        <v>1</v>
      </c>
      <c r="H76" s="62" t="s">
        <v>64</v>
      </c>
      <c r="I76" s="29"/>
      <c r="J76" s="4"/>
    </row>
    <row r="77" spans="1:10" ht="23.25" customHeight="1">
      <c r="A77" s="72">
        <f>MAX($A$5:A76)+1</f>
        <v>66</v>
      </c>
      <c r="B77" s="34"/>
      <c r="C77" s="58">
        <v>1</v>
      </c>
      <c r="D77" s="1"/>
      <c r="E77" s="33" t="s">
        <v>51</v>
      </c>
      <c r="F77" s="19"/>
      <c r="G77" s="29">
        <v>1</v>
      </c>
      <c r="H77" s="62" t="s">
        <v>64</v>
      </c>
      <c r="I77" s="29"/>
      <c r="J77" s="4"/>
    </row>
    <row r="78" spans="1:10" ht="23.25" customHeight="1">
      <c r="A78" s="72">
        <f>MAX($A$5:A77)+1</f>
        <v>67</v>
      </c>
      <c r="B78" s="34"/>
      <c r="C78" s="58">
        <v>1</v>
      </c>
      <c r="D78" s="1"/>
      <c r="E78" s="33" t="s">
        <v>51</v>
      </c>
      <c r="F78" s="19"/>
      <c r="G78" s="29">
        <v>1</v>
      </c>
      <c r="H78" s="62" t="s">
        <v>64</v>
      </c>
      <c r="I78" s="29"/>
      <c r="J78" s="4"/>
    </row>
    <row r="79" spans="1:10" ht="23.25" customHeight="1">
      <c r="A79" s="72">
        <f>MAX($A$5:A78)+1</f>
        <v>68</v>
      </c>
      <c r="B79" s="34"/>
      <c r="C79" s="58">
        <v>1</v>
      </c>
      <c r="D79" s="1"/>
      <c r="E79" s="33" t="s">
        <v>51</v>
      </c>
      <c r="F79" s="19"/>
      <c r="G79" s="29">
        <v>1</v>
      </c>
      <c r="H79" s="62" t="s">
        <v>64</v>
      </c>
      <c r="I79" s="29"/>
      <c r="J79" s="4"/>
    </row>
    <row r="80" spans="1:10" ht="23.25" customHeight="1">
      <c r="A80" s="72">
        <f>MAX($A$5:A79)+1</f>
        <v>69</v>
      </c>
      <c r="B80" s="34"/>
      <c r="C80" s="58">
        <v>1</v>
      </c>
      <c r="D80" s="1"/>
      <c r="E80" s="33" t="s">
        <v>51</v>
      </c>
      <c r="F80" s="19"/>
      <c r="G80" s="29">
        <v>1</v>
      </c>
      <c r="H80" s="62" t="s">
        <v>64</v>
      </c>
      <c r="I80" s="29"/>
      <c r="J80" s="4"/>
    </row>
    <row r="81" spans="1:10" ht="23.25" customHeight="1">
      <c r="A81" s="72">
        <f>MAX($A$5:A80)+1</f>
        <v>70</v>
      </c>
      <c r="B81" s="34"/>
      <c r="C81" s="58">
        <v>1</v>
      </c>
      <c r="D81" s="1"/>
      <c r="E81" s="33" t="s">
        <v>51</v>
      </c>
      <c r="F81" s="19"/>
      <c r="G81" s="29">
        <v>1</v>
      </c>
      <c r="H81" s="62" t="s">
        <v>64</v>
      </c>
      <c r="I81" s="29"/>
      <c r="J81" s="4"/>
    </row>
    <row r="82" spans="1:10" ht="23.25" customHeight="1">
      <c r="A82" s="72">
        <f>MAX($A$5:A81)+1</f>
        <v>71</v>
      </c>
      <c r="B82" s="34"/>
      <c r="C82" s="58">
        <v>1</v>
      </c>
      <c r="D82" s="1"/>
      <c r="E82" s="35" t="s">
        <v>51</v>
      </c>
      <c r="F82" s="19"/>
      <c r="G82" s="29">
        <v>1</v>
      </c>
      <c r="H82" s="62" t="s">
        <v>64</v>
      </c>
      <c r="I82" s="29"/>
      <c r="J82" s="4"/>
    </row>
    <row r="83" spans="1:10" ht="23.25" customHeight="1">
      <c r="A83" s="72">
        <f>MAX($A$5:A82)+1</f>
        <v>72</v>
      </c>
      <c r="B83" s="34"/>
      <c r="C83" s="58">
        <v>1</v>
      </c>
      <c r="D83" s="1"/>
      <c r="E83" s="35" t="s">
        <v>51</v>
      </c>
      <c r="F83" s="19"/>
      <c r="G83" s="29">
        <v>1</v>
      </c>
      <c r="H83" s="62" t="s">
        <v>64</v>
      </c>
      <c r="I83" s="29"/>
      <c r="J83" s="4"/>
    </row>
    <row r="84" spans="1:10" ht="23.25" customHeight="1">
      <c r="A84" s="72">
        <f>MAX($A$5:A83)+1</f>
        <v>73</v>
      </c>
      <c r="B84" s="34"/>
      <c r="C84" s="58">
        <v>1</v>
      </c>
      <c r="E84" s="35" t="s">
        <v>51</v>
      </c>
      <c r="F84" s="19"/>
      <c r="G84" s="29">
        <v>1</v>
      </c>
      <c r="H84" s="62" t="s">
        <v>64</v>
      </c>
      <c r="I84" s="58"/>
    </row>
    <row r="85" spans="1:10" ht="23.25" customHeight="1">
      <c r="A85" s="72">
        <f>MAX($A$5:A84)+1</f>
        <v>74</v>
      </c>
      <c r="B85" s="34"/>
      <c r="C85" s="58">
        <v>1</v>
      </c>
      <c r="D85" s="1"/>
      <c r="E85" s="35" t="s">
        <v>51</v>
      </c>
      <c r="F85" s="19"/>
      <c r="G85" s="29">
        <v>1</v>
      </c>
      <c r="H85" s="62" t="s">
        <v>64</v>
      </c>
      <c r="I85" s="29"/>
      <c r="J85" s="4"/>
    </row>
    <row r="86" spans="1:10" ht="23.25" customHeight="1">
      <c r="A86" s="72">
        <f>MAX($A$5:A85)+1</f>
        <v>75</v>
      </c>
      <c r="B86" s="34"/>
      <c r="C86" s="58">
        <v>1</v>
      </c>
      <c r="D86" s="1"/>
      <c r="E86" s="35" t="s">
        <v>51</v>
      </c>
      <c r="F86" s="19"/>
      <c r="G86" s="29">
        <v>1</v>
      </c>
      <c r="H86" s="62" t="s">
        <v>64</v>
      </c>
      <c r="I86" s="29"/>
      <c r="J86" s="4"/>
    </row>
    <row r="87" spans="1:10" ht="23.25" customHeight="1">
      <c r="A87" s="72">
        <f>MAX($A$5:A86)+1</f>
        <v>76</v>
      </c>
      <c r="B87" s="34"/>
      <c r="C87" s="58">
        <v>1</v>
      </c>
      <c r="D87" s="1"/>
      <c r="E87" s="35" t="s">
        <v>51</v>
      </c>
      <c r="F87" s="19"/>
      <c r="G87" s="29">
        <v>1</v>
      </c>
      <c r="H87" s="62" t="s">
        <v>64</v>
      </c>
      <c r="I87" s="29"/>
      <c r="J87" s="4"/>
    </row>
    <row r="88" spans="1:10" ht="23.25" customHeight="1">
      <c r="A88" s="72">
        <f>MAX($A$5:A87)+1</f>
        <v>77</v>
      </c>
      <c r="B88" s="34"/>
      <c r="C88" s="58">
        <v>1</v>
      </c>
      <c r="D88" s="1"/>
      <c r="E88" s="35" t="s">
        <v>51</v>
      </c>
      <c r="F88" s="19"/>
      <c r="G88" s="29">
        <v>1</v>
      </c>
      <c r="H88" s="62" t="s">
        <v>64</v>
      </c>
      <c r="I88" s="29"/>
      <c r="J88" s="4"/>
    </row>
    <row r="89" spans="1:10" ht="24.75" customHeight="1">
      <c r="A89" s="72">
        <f>MAX($A$5:A88)+1</f>
        <v>78</v>
      </c>
      <c r="B89" s="34"/>
      <c r="C89" s="58">
        <v>1</v>
      </c>
      <c r="D89" s="1" t="s">
        <v>12</v>
      </c>
      <c r="E89" s="35" t="s">
        <v>51</v>
      </c>
      <c r="F89" s="19"/>
      <c r="G89" s="29">
        <v>1</v>
      </c>
      <c r="H89" s="62" t="s">
        <v>64</v>
      </c>
      <c r="I89" s="29"/>
      <c r="J89" s="4"/>
    </row>
    <row r="90" spans="1:10" ht="27.75" customHeight="1">
      <c r="A90" s="72">
        <f>MAX($A$5:A89)+1</f>
        <v>79</v>
      </c>
      <c r="B90" s="34"/>
      <c r="C90" s="58">
        <v>1</v>
      </c>
      <c r="D90" s="1"/>
      <c r="E90" s="35" t="s">
        <v>51</v>
      </c>
      <c r="F90" s="19"/>
      <c r="G90" s="29">
        <v>1</v>
      </c>
      <c r="H90" s="62" t="s">
        <v>64</v>
      </c>
      <c r="I90" s="29"/>
      <c r="J90" s="43"/>
    </row>
    <row r="91" spans="1:10" ht="23.25" customHeight="1">
      <c r="A91" s="72">
        <f>MAX($A$5:A90)+1</f>
        <v>80</v>
      </c>
      <c r="B91" s="34"/>
      <c r="C91" s="58">
        <v>1</v>
      </c>
      <c r="D91" s="1"/>
      <c r="E91" s="35" t="s">
        <v>51</v>
      </c>
      <c r="F91" s="19"/>
      <c r="G91" s="29">
        <v>1</v>
      </c>
      <c r="H91" s="62" t="s">
        <v>64</v>
      </c>
      <c r="I91" s="29"/>
      <c r="J91" s="4"/>
    </row>
    <row r="92" spans="1:10" ht="23.25" customHeight="1">
      <c r="A92" s="72">
        <f>MAX($A$5:A91)+1</f>
        <v>81</v>
      </c>
      <c r="B92" s="34"/>
      <c r="C92" s="58">
        <v>1</v>
      </c>
      <c r="D92" s="1"/>
      <c r="E92" s="35" t="s">
        <v>51</v>
      </c>
      <c r="F92" s="19"/>
      <c r="G92" s="29">
        <v>1</v>
      </c>
      <c r="H92" s="62" t="s">
        <v>64</v>
      </c>
      <c r="I92" s="29"/>
      <c r="J92" s="4"/>
    </row>
    <row r="93" spans="1:10" ht="23.25" customHeight="1">
      <c r="A93" s="72">
        <f>MAX($A$5:A92)+1</f>
        <v>82</v>
      </c>
      <c r="B93" s="34"/>
      <c r="C93" s="58">
        <v>1</v>
      </c>
      <c r="D93" s="1"/>
      <c r="E93" s="35" t="s">
        <v>51</v>
      </c>
      <c r="F93" s="19"/>
      <c r="G93" s="29">
        <v>1</v>
      </c>
      <c r="H93" s="62" t="s">
        <v>64</v>
      </c>
      <c r="I93" s="29"/>
      <c r="J93" s="4"/>
    </row>
    <row r="94" spans="1:10" ht="23.25" customHeight="1">
      <c r="A94" s="72">
        <f>MAX($A$5:A93)+1</f>
        <v>83</v>
      </c>
      <c r="B94" s="34"/>
      <c r="C94" s="82">
        <v>1</v>
      </c>
      <c r="D94" s="1"/>
      <c r="E94" s="35" t="s">
        <v>51</v>
      </c>
      <c r="F94" s="19"/>
      <c r="G94" s="29">
        <v>1</v>
      </c>
      <c r="H94" s="62" t="s">
        <v>64</v>
      </c>
      <c r="I94" s="29"/>
      <c r="J94" s="4"/>
    </row>
    <row r="95" spans="1:10" ht="23.25" customHeight="1">
      <c r="A95" s="72">
        <f>MAX($A$5:A94)+1</f>
        <v>84</v>
      </c>
      <c r="B95" s="34"/>
      <c r="C95" s="82">
        <v>1</v>
      </c>
      <c r="D95" s="1"/>
      <c r="E95" s="35" t="s">
        <v>51</v>
      </c>
      <c r="F95" s="19"/>
      <c r="G95" s="29">
        <v>1</v>
      </c>
      <c r="H95" s="62" t="s">
        <v>64</v>
      </c>
      <c r="I95" s="29"/>
      <c r="J95" s="4"/>
    </row>
    <row r="96" spans="1:10" ht="23.25" customHeight="1">
      <c r="A96" s="72">
        <f>MAX($A$5:A95)+1</f>
        <v>85</v>
      </c>
      <c r="B96" s="34"/>
      <c r="C96" s="82">
        <v>1</v>
      </c>
      <c r="D96" s="1"/>
      <c r="E96" s="35" t="s">
        <v>51</v>
      </c>
      <c r="F96" s="19"/>
      <c r="G96" s="29">
        <v>1</v>
      </c>
      <c r="H96" s="62" t="s">
        <v>64</v>
      </c>
      <c r="I96" s="29"/>
      <c r="J96" s="4"/>
    </row>
    <row r="97" spans="1:18" ht="23.25" customHeight="1">
      <c r="A97" s="72">
        <f>MAX($A$5:A96)+1</f>
        <v>86</v>
      </c>
      <c r="B97" s="34"/>
      <c r="C97" s="82">
        <v>1</v>
      </c>
      <c r="D97" s="1"/>
      <c r="E97" s="35" t="s">
        <v>51</v>
      </c>
      <c r="F97" s="19"/>
      <c r="G97" s="29">
        <v>1</v>
      </c>
      <c r="H97" s="62" t="s">
        <v>64</v>
      </c>
      <c r="I97" s="29"/>
      <c r="J97" s="4"/>
    </row>
    <row r="98" spans="1:18" ht="23.25" customHeight="1" thickBot="1">
      <c r="A98" s="72">
        <f>MAX($A$5:A97)+1</f>
        <v>87</v>
      </c>
      <c r="B98" s="34"/>
      <c r="C98" s="82">
        <v>1</v>
      </c>
      <c r="D98" s="1"/>
      <c r="E98" s="41" t="s">
        <v>52</v>
      </c>
      <c r="F98" s="19"/>
      <c r="G98" s="29">
        <v>1</v>
      </c>
      <c r="H98" s="63" t="s">
        <v>67</v>
      </c>
      <c r="I98" s="29">
        <f>SUM(C98:C98)</f>
        <v>1</v>
      </c>
      <c r="J98" s="4"/>
    </row>
    <row r="99" spans="1:18" ht="15.75" thickBot="1">
      <c r="A99" s="132" t="s">
        <v>15</v>
      </c>
      <c r="B99" s="133"/>
      <c r="C99" s="81">
        <f>SUM(C28:C98)</f>
        <v>71</v>
      </c>
      <c r="D99" s="21"/>
      <c r="E99" s="9"/>
      <c r="F99" s="16"/>
      <c r="G99" s="59">
        <f>SUM(G28:G98)</f>
        <v>69</v>
      </c>
      <c r="H99" s="54"/>
      <c r="I99" s="26">
        <f>SUM(I28:I98)</f>
        <v>71</v>
      </c>
      <c r="J99" s="90"/>
    </row>
    <row r="100" spans="1:18" ht="15">
      <c r="A100" s="73"/>
      <c r="B100" s="2" t="s">
        <v>4</v>
      </c>
      <c r="C100" s="134" t="s">
        <v>5</v>
      </c>
      <c r="D100" s="122"/>
      <c r="E100" s="3">
        <f>C99-E101-E102-E103</f>
        <v>54</v>
      </c>
      <c r="F100" s="88" t="b">
        <f>E100=C99-E101-E102-E103</f>
        <v>1</v>
      </c>
      <c r="G100" s="61"/>
      <c r="H100" s="54"/>
      <c r="I100" s="11"/>
      <c r="J100" s="48"/>
    </row>
    <row r="101" spans="1:18" ht="15.75" thickBot="1">
      <c r="A101" s="73"/>
      <c r="B101" s="2"/>
      <c r="C101" s="122" t="s">
        <v>7</v>
      </c>
      <c r="D101" s="122"/>
      <c r="E101" s="3">
        <f>COUNTIF($F$28:$F$98,C101)</f>
        <v>6</v>
      </c>
      <c r="F101" s="88" t="b">
        <f>E101=C99-E100-E102-E103</f>
        <v>1</v>
      </c>
      <c r="G101" s="61"/>
      <c r="H101" s="54"/>
      <c r="I101" s="11"/>
      <c r="J101" s="49"/>
    </row>
    <row r="102" spans="1:18" ht="15">
      <c r="A102" s="73"/>
      <c r="B102" s="2"/>
      <c r="C102" s="122" t="s">
        <v>8</v>
      </c>
      <c r="D102" s="122"/>
      <c r="E102" s="3">
        <f>COUNTIF($F$28:$F$98,C102)</f>
        <v>10</v>
      </c>
      <c r="F102" s="88" t="b">
        <f>E102=C99-E100-E101-E103</f>
        <v>1</v>
      </c>
      <c r="G102" s="46">
        <f>G99</f>
        <v>69</v>
      </c>
      <c r="H102" s="56"/>
      <c r="I102" s="123" t="s">
        <v>56</v>
      </c>
      <c r="J102" s="124"/>
    </row>
    <row r="103" spans="1:18" ht="15.75" thickBot="1">
      <c r="A103" s="74"/>
      <c r="B103" s="10"/>
      <c r="C103" s="125" t="s">
        <v>10</v>
      </c>
      <c r="D103" s="126"/>
      <c r="E103" s="3">
        <f>COUNTIF($F$28:$F$98,C103)</f>
        <v>1</v>
      </c>
      <c r="F103" s="89" t="b">
        <f>E103=C99-E100-E101-E102</f>
        <v>1</v>
      </c>
      <c r="G103" s="47">
        <f>C99-G99</f>
        <v>2</v>
      </c>
      <c r="H103" s="57"/>
      <c r="I103" s="127" t="s">
        <v>57</v>
      </c>
      <c r="J103" s="128"/>
    </row>
    <row r="104" spans="1:18">
      <c r="B104" s="76"/>
      <c r="D104" s="76"/>
      <c r="E104" s="76"/>
      <c r="F104" s="77"/>
      <c r="G104" s="69"/>
      <c r="I104" s="69"/>
      <c r="J104" s="76"/>
    </row>
    <row r="105" spans="1:18" ht="13.5" thickBot="1">
      <c r="B105" s="76"/>
      <c r="D105" s="76"/>
      <c r="E105" s="76"/>
      <c r="F105" s="77"/>
      <c r="G105" s="69"/>
      <c r="I105" s="69"/>
      <c r="J105" s="76"/>
    </row>
    <row r="106" spans="1:18" ht="32.25" customHeight="1" thickBot="1">
      <c r="B106" s="118" t="s">
        <v>77</v>
      </c>
      <c r="C106" s="119"/>
      <c r="D106" s="96">
        <v>70</v>
      </c>
      <c r="E106" s="86"/>
      <c r="F106" s="120" t="s">
        <v>76</v>
      </c>
      <c r="G106" s="121"/>
      <c r="H106" s="121"/>
      <c r="I106" s="121"/>
      <c r="J106" s="97">
        <v>14</v>
      </c>
    </row>
    <row r="107" spans="1:18" ht="25.5" customHeight="1" thickBot="1">
      <c r="A107" s="99" t="s">
        <v>69</v>
      </c>
      <c r="B107" s="108" t="s">
        <v>17</v>
      </c>
      <c r="C107" s="109"/>
      <c r="D107" s="100">
        <f>COUNTIF($H$5:$H$103,A107)</f>
        <v>2</v>
      </c>
      <c r="E107" s="84"/>
      <c r="F107" s="85"/>
      <c r="G107" s="85"/>
      <c r="H107" s="85"/>
      <c r="I107" s="85"/>
      <c r="J107" s="87"/>
    </row>
    <row r="108" spans="1:18" ht="16.5" customHeight="1">
      <c r="A108" s="112" t="s">
        <v>5</v>
      </c>
      <c r="B108" s="113"/>
      <c r="C108" s="113"/>
      <c r="D108" s="101"/>
      <c r="E108" s="145" t="s">
        <v>81</v>
      </c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</row>
    <row r="109" spans="1:18" ht="16.5" customHeight="1">
      <c r="A109" s="112" t="s">
        <v>7</v>
      </c>
      <c r="B109" s="113"/>
      <c r="C109" s="113"/>
      <c r="D109" s="101"/>
      <c r="E109" s="84"/>
      <c r="F109" s="144" t="s">
        <v>82</v>
      </c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</row>
    <row r="110" spans="1:18" ht="15.75" customHeight="1">
      <c r="A110" s="112" t="s">
        <v>8</v>
      </c>
      <c r="B110" s="113"/>
      <c r="C110" s="113"/>
      <c r="D110" s="101"/>
      <c r="E110" s="84"/>
      <c r="F110" s="85"/>
      <c r="G110" s="85"/>
      <c r="H110" s="85"/>
      <c r="I110" s="85"/>
      <c r="J110" s="98"/>
    </row>
    <row r="111" spans="1:18" ht="15" customHeight="1" thickBot="1">
      <c r="A111" s="114" t="s">
        <v>10</v>
      </c>
      <c r="B111" s="115"/>
      <c r="C111" s="115"/>
      <c r="D111" s="102"/>
      <c r="E111" s="84"/>
      <c r="F111" s="85"/>
      <c r="G111" s="144" t="s">
        <v>79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8" ht="26.25" customHeight="1">
      <c r="A112" s="103" t="s">
        <v>63</v>
      </c>
      <c r="B112" s="116" t="s">
        <v>58</v>
      </c>
      <c r="C112" s="116"/>
      <c r="D112" s="104">
        <f>COUNTIF($H$5:$H$103,A112)</f>
        <v>21</v>
      </c>
      <c r="E112" s="78"/>
      <c r="F112" s="79"/>
      <c r="G112" s="144" t="s">
        <v>80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ht="16.5" customHeight="1">
      <c r="A113" s="112" t="s">
        <v>5</v>
      </c>
      <c r="B113" s="113"/>
      <c r="C113" s="113"/>
      <c r="D113" s="101"/>
      <c r="E113" s="78"/>
      <c r="F113" s="79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18" customHeight="1">
      <c r="A114" s="112" t="s">
        <v>65</v>
      </c>
      <c r="B114" s="113"/>
      <c r="C114" s="113"/>
      <c r="D114" s="101"/>
      <c r="E114" s="78"/>
      <c r="F114" s="79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ht="18" customHeight="1">
      <c r="A115" s="112" t="s">
        <v>16</v>
      </c>
      <c r="B115" s="113"/>
      <c r="C115" s="113"/>
      <c r="D115" s="101"/>
      <c r="E115" s="78"/>
      <c r="F115" s="79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ht="18" customHeight="1" thickBot="1">
      <c r="A116" s="110" t="s">
        <v>9</v>
      </c>
      <c r="B116" s="111"/>
      <c r="C116" s="111"/>
      <c r="D116" s="105"/>
      <c r="E116" s="78"/>
      <c r="F116" s="79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ht="30" customHeight="1">
      <c r="A117" s="106" t="s">
        <v>62</v>
      </c>
      <c r="B117" s="117" t="s">
        <v>59</v>
      </c>
      <c r="C117" s="117"/>
      <c r="D117" s="107">
        <f>COUNTIF($H$5:$H$103,A117)</f>
        <v>15</v>
      </c>
      <c r="E117" s="53"/>
      <c r="F117" s="50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ht="16.5" customHeight="1">
      <c r="A118" s="112" t="s">
        <v>5</v>
      </c>
      <c r="B118" s="113"/>
      <c r="C118" s="113"/>
      <c r="D118" s="101"/>
      <c r="E118" s="53"/>
      <c r="F118" s="50"/>
      <c r="G118" s="68"/>
      <c r="H118" s="67"/>
      <c r="I118" s="51"/>
      <c r="J118" s="52"/>
    </row>
    <row r="119" spans="1:17" ht="16.5" customHeight="1">
      <c r="A119" s="112" t="s">
        <v>65</v>
      </c>
      <c r="B119" s="113"/>
      <c r="C119" s="113"/>
      <c r="D119" s="101"/>
      <c r="E119" s="53"/>
      <c r="F119" s="50"/>
      <c r="G119" s="68"/>
      <c r="H119" s="67"/>
      <c r="I119" s="51"/>
      <c r="J119" s="52"/>
    </row>
    <row r="120" spans="1:17" ht="16.5" customHeight="1">
      <c r="A120" s="112" t="s">
        <v>16</v>
      </c>
      <c r="B120" s="113"/>
      <c r="C120" s="113"/>
      <c r="D120" s="101"/>
      <c r="E120" s="53"/>
      <c r="F120" s="50"/>
      <c r="G120" s="68"/>
      <c r="H120" s="67"/>
      <c r="I120" s="51"/>
      <c r="J120" s="52"/>
    </row>
    <row r="121" spans="1:17" ht="16.5" customHeight="1" thickBot="1">
      <c r="A121" s="114" t="s">
        <v>9</v>
      </c>
      <c r="B121" s="115"/>
      <c r="C121" s="115"/>
      <c r="D121" s="102"/>
      <c r="E121" s="53"/>
      <c r="F121" s="50"/>
      <c r="G121" s="68"/>
      <c r="H121" s="67"/>
      <c r="I121" s="51"/>
      <c r="J121" s="52"/>
    </row>
    <row r="122" spans="1:17" ht="33" customHeight="1">
      <c r="A122" s="103" t="s">
        <v>64</v>
      </c>
      <c r="B122" s="116" t="s">
        <v>60</v>
      </c>
      <c r="C122" s="116"/>
      <c r="D122" s="104">
        <f>COUNTIF($H$5:$H$103,A122)</f>
        <v>31</v>
      </c>
      <c r="E122" s="53"/>
      <c r="F122" s="50"/>
      <c r="G122" s="68"/>
      <c r="H122" s="67"/>
      <c r="I122" s="51"/>
      <c r="J122" s="52"/>
    </row>
    <row r="123" spans="1:17" ht="18" customHeight="1">
      <c r="A123" s="112" t="s">
        <v>5</v>
      </c>
      <c r="B123" s="113"/>
      <c r="C123" s="113"/>
      <c r="D123" s="101"/>
      <c r="E123" s="53"/>
      <c r="F123" s="50"/>
      <c r="G123" s="68"/>
      <c r="H123" s="67"/>
      <c r="I123" s="51"/>
      <c r="J123" s="52"/>
    </row>
    <row r="124" spans="1:17" ht="18" customHeight="1">
      <c r="A124" s="112" t="s">
        <v>65</v>
      </c>
      <c r="B124" s="113"/>
      <c r="C124" s="113"/>
      <c r="D124" s="101"/>
      <c r="E124" s="53"/>
      <c r="F124" s="50"/>
      <c r="G124" s="68"/>
      <c r="H124" s="67"/>
      <c r="I124" s="51"/>
      <c r="J124" s="52"/>
    </row>
    <row r="125" spans="1:17" ht="18" customHeight="1">
      <c r="A125" s="112" t="s">
        <v>16</v>
      </c>
      <c r="B125" s="113"/>
      <c r="C125" s="113"/>
      <c r="D125" s="101"/>
      <c r="E125" s="53"/>
      <c r="F125" s="50"/>
      <c r="G125" s="68"/>
      <c r="H125" s="67"/>
      <c r="I125" s="51"/>
      <c r="J125" s="52"/>
    </row>
    <row r="126" spans="1:17" ht="18" customHeight="1" thickBot="1">
      <c r="A126" s="110" t="s">
        <v>9</v>
      </c>
      <c r="B126" s="111"/>
      <c r="C126" s="111"/>
      <c r="D126" s="105"/>
      <c r="E126" s="53"/>
      <c r="F126" s="50"/>
      <c r="G126" s="68"/>
      <c r="H126" s="67"/>
      <c r="I126" s="51"/>
      <c r="J126" s="52"/>
    </row>
    <row r="127" spans="1:17" ht="44.25" customHeight="1">
      <c r="A127" s="106" t="s">
        <v>67</v>
      </c>
      <c r="B127" s="117" t="s">
        <v>68</v>
      </c>
      <c r="C127" s="117"/>
      <c r="D127" s="107">
        <f>COUNTIF($H$5:$H$103,A127)</f>
        <v>1</v>
      </c>
      <c r="E127" s="53"/>
      <c r="F127" s="50"/>
      <c r="G127" s="68"/>
      <c r="H127" s="67"/>
      <c r="I127" s="51"/>
      <c r="J127" s="52"/>
    </row>
    <row r="128" spans="1:17" ht="18" customHeight="1">
      <c r="A128" s="112" t="s">
        <v>5</v>
      </c>
      <c r="B128" s="113"/>
      <c r="C128" s="113"/>
      <c r="D128" s="101"/>
      <c r="E128" s="53"/>
      <c r="F128" s="50"/>
      <c r="G128" s="68"/>
      <c r="H128" s="67"/>
      <c r="I128" s="51"/>
      <c r="J128" s="52"/>
    </row>
    <row r="129" spans="1:10" ht="18" customHeight="1">
      <c r="A129" s="112" t="s">
        <v>65</v>
      </c>
      <c r="B129" s="113"/>
      <c r="C129" s="113"/>
      <c r="D129" s="101"/>
      <c r="E129" s="53"/>
      <c r="F129" s="50"/>
      <c r="G129" s="68"/>
      <c r="H129" s="67"/>
      <c r="I129" s="51"/>
      <c r="J129" s="52"/>
    </row>
    <row r="130" spans="1:10" ht="18" customHeight="1">
      <c r="A130" s="112" t="s">
        <v>16</v>
      </c>
      <c r="B130" s="113"/>
      <c r="C130" s="113"/>
      <c r="D130" s="101"/>
      <c r="E130" s="53"/>
      <c r="F130" s="50"/>
      <c r="G130" s="68"/>
      <c r="H130" s="67"/>
      <c r="I130" s="51"/>
      <c r="J130" s="52"/>
    </row>
    <row r="131" spans="1:10" ht="18" customHeight="1" thickBot="1">
      <c r="A131" s="114" t="s">
        <v>9</v>
      </c>
      <c r="B131" s="115"/>
      <c r="C131" s="115"/>
      <c r="D131" s="102"/>
      <c r="E131" s="53"/>
      <c r="F131" s="50"/>
      <c r="G131" s="68"/>
      <c r="H131" s="67"/>
      <c r="I131" s="51"/>
      <c r="J131" s="52"/>
    </row>
    <row r="132" spans="1:10" ht="46.5" customHeight="1">
      <c r="A132" s="103" t="s">
        <v>71</v>
      </c>
      <c r="B132" s="116" t="s">
        <v>70</v>
      </c>
      <c r="C132" s="116"/>
      <c r="D132" s="104">
        <f>COUNTIF($H$5:$H$103,A132)</f>
        <v>0</v>
      </c>
    </row>
    <row r="133" spans="1:10">
      <c r="A133" s="112" t="s">
        <v>5</v>
      </c>
      <c r="B133" s="113"/>
      <c r="C133" s="113"/>
      <c r="D133" s="101"/>
    </row>
    <row r="134" spans="1:10">
      <c r="A134" s="112" t="s">
        <v>65</v>
      </c>
      <c r="B134" s="113"/>
      <c r="C134" s="113"/>
      <c r="D134" s="101"/>
    </row>
    <row r="135" spans="1:10">
      <c r="A135" s="112" t="s">
        <v>16</v>
      </c>
      <c r="B135" s="113"/>
      <c r="C135" s="113"/>
      <c r="D135" s="101"/>
    </row>
    <row r="136" spans="1:10" ht="13.5" thickBot="1">
      <c r="A136" s="114" t="s">
        <v>9</v>
      </c>
      <c r="B136" s="115"/>
      <c r="C136" s="115"/>
      <c r="D136" s="102"/>
    </row>
  </sheetData>
  <autoFilter ref="A3:J103"/>
  <mergeCells count="58">
    <mergeCell ref="C26:D26"/>
    <mergeCell ref="I26:J26"/>
    <mergeCell ref="B1:E1"/>
    <mergeCell ref="B4:J4"/>
    <mergeCell ref="A22:B22"/>
    <mergeCell ref="C23:D23"/>
    <mergeCell ref="C24:D24"/>
    <mergeCell ref="C25:D25"/>
    <mergeCell ref="I25:J25"/>
    <mergeCell ref="F109:R109"/>
    <mergeCell ref="E108:P108"/>
    <mergeCell ref="G111:Q111"/>
    <mergeCell ref="G112:Q112"/>
    <mergeCell ref="G113:Q113"/>
    <mergeCell ref="G114:Q114"/>
    <mergeCell ref="G115:Q115"/>
    <mergeCell ref="G116:Q116"/>
    <mergeCell ref="G117:Q117"/>
    <mergeCell ref="B27:I27"/>
    <mergeCell ref="A99:B99"/>
    <mergeCell ref="C100:D100"/>
    <mergeCell ref="C101:D101"/>
    <mergeCell ref="C102:D102"/>
    <mergeCell ref="I102:J102"/>
    <mergeCell ref="C103:D103"/>
    <mergeCell ref="I103:J103"/>
    <mergeCell ref="A136:C136"/>
    <mergeCell ref="B112:C112"/>
    <mergeCell ref="B117:C117"/>
    <mergeCell ref="B127:C127"/>
    <mergeCell ref="B106:C106"/>
    <mergeCell ref="F106:I106"/>
    <mergeCell ref="A108:C108"/>
    <mergeCell ref="A109:C109"/>
    <mergeCell ref="A110:C110"/>
    <mergeCell ref="A111:C111"/>
    <mergeCell ref="A113:C113"/>
    <mergeCell ref="A114:C114"/>
    <mergeCell ref="A115:C115"/>
    <mergeCell ref="A116:C116"/>
    <mergeCell ref="A118:C118"/>
    <mergeCell ref="A119:C119"/>
    <mergeCell ref="A120:C120"/>
    <mergeCell ref="A121:C121"/>
    <mergeCell ref="A123:C123"/>
    <mergeCell ref="A124:C124"/>
    <mergeCell ref="B107:C107"/>
    <mergeCell ref="A126:C126"/>
    <mergeCell ref="A128:C128"/>
    <mergeCell ref="A129:C129"/>
    <mergeCell ref="A130:C130"/>
    <mergeCell ref="A131:C131"/>
    <mergeCell ref="A133:C133"/>
    <mergeCell ref="A134:C134"/>
    <mergeCell ref="A135:C135"/>
    <mergeCell ref="A125:C125"/>
    <mergeCell ref="B132:C132"/>
    <mergeCell ref="B122:C122"/>
  </mergeCells>
  <pageMargins left="0.19" right="0.19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adm</cp:lastModifiedBy>
  <cp:lastPrinted>2013-10-02T11:55:37Z</cp:lastPrinted>
  <dcterms:created xsi:type="dcterms:W3CDTF">2010-07-07T08:27:01Z</dcterms:created>
  <dcterms:modified xsi:type="dcterms:W3CDTF">2013-10-03T05:37:24Z</dcterms:modified>
</cp:coreProperties>
</file>