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8010" activeTab="1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H36" i="2"/>
  <c r="H35"/>
  <c r="H34"/>
  <c r="H9"/>
  <c r="C35"/>
  <c r="C34"/>
  <c r="C36"/>
  <c r="C38" i="1" l="1"/>
  <c r="C36"/>
  <c r="C37"/>
</calcChain>
</file>

<file path=xl/sharedStrings.xml><?xml version="1.0" encoding="utf-8"?>
<sst xmlns="http://schemas.openxmlformats.org/spreadsheetml/2006/main" count="14" uniqueCount="7">
  <si>
    <t>число</t>
  </si>
  <si>
    <t>дневной оборот</t>
  </si>
  <si>
    <t>прогноз</t>
  </si>
  <si>
    <t>итого</t>
  </si>
  <si>
    <t>мой вариант (близок к истине)</t>
  </si>
  <si>
    <t>ваш вариант (мне кажется, что я делаю что то не так)</t>
  </si>
  <si>
    <t>срез первой недели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</si>
</sst>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I38"/>
  <sheetViews>
    <sheetView topLeftCell="A16" workbookViewId="0">
      <selection activeCell="C38" sqref="C38"/>
    </sheetView>
  </sheetViews>
  <sheetFormatPr defaultRowHeight="15"/>
  <cols>
    <col min="3" max="3" width="16" bestFit="1" customWidth="1"/>
  </cols>
  <sheetData>
    <row r="3" spans="2:3">
      <c r="B3" s="1" t="s">
        <v>0</v>
      </c>
      <c r="C3" s="1" t="s">
        <v>1</v>
      </c>
    </row>
    <row r="4" spans="2:3">
      <c r="B4" s="1">
        <v>1</v>
      </c>
      <c r="C4" s="2">
        <v>7904</v>
      </c>
    </row>
    <row r="5" spans="2:3">
      <c r="B5" s="1">
        <v>2</v>
      </c>
      <c r="C5" s="2">
        <v>73304</v>
      </c>
    </row>
    <row r="6" spans="2:3">
      <c r="B6" s="1">
        <v>3</v>
      </c>
      <c r="C6" s="2">
        <v>97355</v>
      </c>
    </row>
    <row r="7" spans="2:3">
      <c r="B7" s="1">
        <v>4</v>
      </c>
      <c r="C7" s="2">
        <v>103749</v>
      </c>
    </row>
    <row r="8" spans="2:3">
      <c r="B8" s="1">
        <v>5</v>
      </c>
      <c r="C8" s="2">
        <v>74303</v>
      </c>
    </row>
    <row r="9" spans="2:3">
      <c r="B9" s="1">
        <v>6</v>
      </c>
      <c r="C9" s="2">
        <v>169446</v>
      </c>
    </row>
    <row r="10" spans="2:3">
      <c r="B10" s="1">
        <v>7</v>
      </c>
      <c r="C10" s="2">
        <v>144199</v>
      </c>
    </row>
    <row r="11" spans="2:3">
      <c r="B11" s="1">
        <v>8</v>
      </c>
      <c r="C11" s="2">
        <v>82650</v>
      </c>
    </row>
    <row r="12" spans="2:3">
      <c r="B12" s="1">
        <v>9</v>
      </c>
      <c r="C12" s="2">
        <v>19270</v>
      </c>
    </row>
    <row r="13" spans="2:3">
      <c r="B13" s="1">
        <v>10</v>
      </c>
      <c r="C13" s="2">
        <v>15080</v>
      </c>
    </row>
    <row r="14" spans="2:3">
      <c r="B14" s="1">
        <v>11</v>
      </c>
      <c r="C14" s="2">
        <v>45263</v>
      </c>
    </row>
    <row r="15" spans="2:3">
      <c r="B15" s="1">
        <v>12</v>
      </c>
      <c r="C15" s="2">
        <v>105591</v>
      </c>
    </row>
    <row r="16" spans="2:3">
      <c r="B16" s="1">
        <v>13</v>
      </c>
      <c r="C16" s="2">
        <v>341374</v>
      </c>
    </row>
    <row r="17" spans="2:3">
      <c r="B17" s="1">
        <v>14</v>
      </c>
      <c r="C17" s="2">
        <v>160888</v>
      </c>
    </row>
    <row r="18" spans="2:3">
      <c r="B18" s="1">
        <v>15</v>
      </c>
      <c r="C18" s="1"/>
    </row>
    <row r="19" spans="2:3">
      <c r="B19" s="1">
        <v>16</v>
      </c>
      <c r="C19" s="1"/>
    </row>
    <row r="20" spans="2:3">
      <c r="B20" s="1">
        <v>17</v>
      </c>
      <c r="C20" s="1"/>
    </row>
    <row r="21" spans="2:3">
      <c r="B21" s="1">
        <v>18</v>
      </c>
      <c r="C21" s="1"/>
    </row>
    <row r="22" spans="2:3">
      <c r="B22" s="1">
        <v>19</v>
      </c>
      <c r="C22" s="1"/>
    </row>
    <row r="23" spans="2:3">
      <c r="B23" s="1">
        <v>20</v>
      </c>
      <c r="C23" s="1"/>
    </row>
    <row r="24" spans="2:3">
      <c r="B24" s="1">
        <v>21</v>
      </c>
      <c r="C24" s="1"/>
    </row>
    <row r="25" spans="2:3">
      <c r="B25" s="1">
        <v>22</v>
      </c>
      <c r="C25" s="1"/>
    </row>
    <row r="26" spans="2:3">
      <c r="B26" s="1">
        <v>23</v>
      </c>
      <c r="C26" s="1"/>
    </row>
    <row r="27" spans="2:3">
      <c r="B27" s="1">
        <v>24</v>
      </c>
      <c r="C27" s="1"/>
    </row>
    <row r="28" spans="2:3">
      <c r="B28" s="1">
        <v>25</v>
      </c>
      <c r="C28" s="1"/>
    </row>
    <row r="29" spans="2:3">
      <c r="B29" s="1">
        <v>26</v>
      </c>
      <c r="C29" s="1"/>
    </row>
    <row r="30" spans="2:3">
      <c r="B30" s="1">
        <v>27</v>
      </c>
      <c r="C30" s="1"/>
    </row>
    <row r="31" spans="2:3">
      <c r="B31" s="1">
        <v>28</v>
      </c>
      <c r="C31" s="1"/>
    </row>
    <row r="32" spans="2:3">
      <c r="B32" s="1">
        <v>29</v>
      </c>
      <c r="C32" s="1"/>
    </row>
    <row r="33" spans="2:9">
      <c r="B33" s="1">
        <v>30</v>
      </c>
      <c r="C33" s="1"/>
    </row>
    <row r="36" spans="2:9">
      <c r="B36" t="s">
        <v>3</v>
      </c>
      <c r="C36" s="3">
        <f>SUM(C4:C17)</f>
        <v>1440376</v>
      </c>
    </row>
    <row r="37" spans="2:9">
      <c r="B37" s="4" t="s">
        <v>2</v>
      </c>
      <c r="C37" s="5">
        <f>C36/14*31</f>
        <v>3189404</v>
      </c>
      <c r="D37" s="4" t="s">
        <v>4</v>
      </c>
      <c r="E37" s="4"/>
      <c r="F37" s="4"/>
    </row>
    <row r="38" spans="2:9">
      <c r="B38" s="6" t="s">
        <v>2</v>
      </c>
      <c r="C38" s="7">
        <f>C36/COUNTIF(C4:C33,"&lt;&gt;")*31</f>
        <v>3189404</v>
      </c>
      <c r="D38" s="6" t="s">
        <v>5</v>
      </c>
      <c r="E38" s="6"/>
      <c r="F38" s="6"/>
      <c r="G38" s="6"/>
      <c r="H38" s="6"/>
      <c r="I3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H36"/>
  <sheetViews>
    <sheetView tabSelected="1" topLeftCell="A16" workbookViewId="0">
      <selection activeCell="H36" sqref="H36"/>
    </sheetView>
  </sheetViews>
  <sheetFormatPr defaultRowHeight="15"/>
  <cols>
    <col min="3" max="3" width="9.85546875" bestFit="1" customWidth="1"/>
  </cols>
  <sheetData>
    <row r="2" spans="2:8">
      <c r="B2" s="1">
        <v>1</v>
      </c>
      <c r="C2" s="8">
        <v>7904</v>
      </c>
      <c r="G2" s="1">
        <v>1</v>
      </c>
      <c r="H2" s="8">
        <v>7904</v>
      </c>
    </row>
    <row r="3" spans="2:8">
      <c r="B3" s="1">
        <v>2</v>
      </c>
      <c r="C3" s="8">
        <v>73304</v>
      </c>
      <c r="G3" s="1">
        <v>2</v>
      </c>
      <c r="H3" s="8">
        <v>73304</v>
      </c>
    </row>
    <row r="4" spans="2:8">
      <c r="B4" s="1">
        <v>3</v>
      </c>
      <c r="C4" s="8">
        <v>97355</v>
      </c>
      <c r="G4" s="1">
        <v>3</v>
      </c>
      <c r="H4" s="8">
        <v>97355</v>
      </c>
    </row>
    <row r="5" spans="2:8">
      <c r="B5" s="1">
        <v>4</v>
      </c>
      <c r="C5" s="8">
        <v>103749</v>
      </c>
      <c r="G5" s="1">
        <v>4</v>
      </c>
      <c r="H5" s="8">
        <v>103749</v>
      </c>
    </row>
    <row r="6" spans="2:8">
      <c r="B6" s="1">
        <v>5</v>
      </c>
      <c r="C6" s="8">
        <v>74303</v>
      </c>
      <c r="G6" s="1">
        <v>5</v>
      </c>
      <c r="H6" s="8">
        <v>74303</v>
      </c>
    </row>
    <row r="7" spans="2:8">
      <c r="B7" s="1">
        <v>6</v>
      </c>
      <c r="C7" s="8">
        <v>169446</v>
      </c>
      <c r="G7" s="1">
        <v>6</v>
      </c>
      <c r="H7" s="8">
        <v>169446</v>
      </c>
    </row>
    <row r="8" spans="2:8">
      <c r="B8" s="1">
        <v>7</v>
      </c>
      <c r="C8" s="8">
        <v>144199</v>
      </c>
      <c r="G8" s="1">
        <v>7</v>
      </c>
      <c r="H8" s="8">
        <v>144199</v>
      </c>
    </row>
    <row r="9" spans="2:8">
      <c r="B9" s="1">
        <v>8</v>
      </c>
      <c r="C9" s="8">
        <v>82650</v>
      </c>
      <c r="F9" s="9" t="s">
        <v>6</v>
      </c>
      <c r="G9" s="9"/>
      <c r="H9">
        <f>SUM(H2:H8)</f>
        <v>670260</v>
      </c>
    </row>
    <row r="10" spans="2:8">
      <c r="B10" s="1">
        <v>9</v>
      </c>
      <c r="C10" s="8">
        <v>19270</v>
      </c>
      <c r="G10" s="1">
        <v>8</v>
      </c>
      <c r="H10" s="8">
        <v>82650</v>
      </c>
    </row>
    <row r="11" spans="2:8">
      <c r="B11" s="1">
        <v>10</v>
      </c>
      <c r="C11" s="8">
        <v>15080</v>
      </c>
      <c r="G11" s="1">
        <v>9</v>
      </c>
      <c r="H11" s="8">
        <v>19270</v>
      </c>
    </row>
    <row r="12" spans="2:8">
      <c r="B12" s="1">
        <v>11</v>
      </c>
      <c r="C12" s="8">
        <v>45263</v>
      </c>
      <c r="G12" s="1">
        <v>10</v>
      </c>
      <c r="H12" s="8">
        <v>15080</v>
      </c>
    </row>
    <row r="13" spans="2:8">
      <c r="B13" s="1">
        <v>12</v>
      </c>
      <c r="C13" s="8">
        <v>105591</v>
      </c>
      <c r="G13" s="1">
        <v>11</v>
      </c>
      <c r="H13" s="8">
        <v>45263</v>
      </c>
    </row>
    <row r="14" spans="2:8">
      <c r="B14" s="1">
        <v>13</v>
      </c>
      <c r="C14" s="8">
        <v>341374</v>
      </c>
      <c r="G14" s="1">
        <v>12</v>
      </c>
      <c r="H14" s="8">
        <v>105591</v>
      </c>
    </row>
    <row r="15" spans="2:8">
      <c r="B15" s="1">
        <v>14</v>
      </c>
      <c r="C15" s="8">
        <v>160888</v>
      </c>
      <c r="G15" s="1">
        <v>13</v>
      </c>
      <c r="H15" s="8">
        <v>341374</v>
      </c>
    </row>
    <row r="16" spans="2:8">
      <c r="B16" s="1">
        <v>15</v>
      </c>
      <c r="C16" s="8">
        <v>74000</v>
      </c>
      <c r="G16" s="1">
        <v>14</v>
      </c>
      <c r="H16" s="8">
        <v>160888</v>
      </c>
    </row>
    <row r="17" spans="2:8">
      <c r="B17" s="1">
        <v>16</v>
      </c>
      <c r="C17" s="8">
        <v>105067</v>
      </c>
      <c r="G17" s="1">
        <v>15</v>
      </c>
      <c r="H17" s="8">
        <v>74000</v>
      </c>
    </row>
    <row r="18" spans="2:8">
      <c r="B18" s="1">
        <v>17</v>
      </c>
      <c r="C18" s="8">
        <v>139466</v>
      </c>
      <c r="G18" s="1">
        <v>16</v>
      </c>
      <c r="H18" s="8">
        <v>105067</v>
      </c>
    </row>
    <row r="19" spans="2:8">
      <c r="B19" s="1">
        <v>18</v>
      </c>
      <c r="C19" s="8">
        <v>94399</v>
      </c>
      <c r="G19" s="1">
        <v>17</v>
      </c>
      <c r="H19" s="8">
        <v>139466</v>
      </c>
    </row>
    <row r="20" spans="2:8">
      <c r="B20" s="1">
        <v>19</v>
      </c>
      <c r="C20" s="8">
        <v>95229</v>
      </c>
      <c r="G20" s="1">
        <v>18</v>
      </c>
      <c r="H20" s="8">
        <v>94399</v>
      </c>
    </row>
    <row r="21" spans="2:8">
      <c r="B21" s="1">
        <v>20</v>
      </c>
      <c r="C21" s="8">
        <v>141145</v>
      </c>
      <c r="G21" s="1">
        <v>19</v>
      </c>
      <c r="H21" s="8">
        <v>95229</v>
      </c>
    </row>
    <row r="22" spans="2:8">
      <c r="B22" s="1">
        <v>21</v>
      </c>
      <c r="C22" s="8">
        <v>218081</v>
      </c>
      <c r="G22" s="1">
        <v>20</v>
      </c>
      <c r="H22" s="8">
        <v>141145</v>
      </c>
    </row>
    <row r="23" spans="2:8">
      <c r="B23" s="1">
        <v>22</v>
      </c>
      <c r="C23" s="8">
        <v>71640</v>
      </c>
      <c r="G23" s="1">
        <v>21</v>
      </c>
      <c r="H23" s="8">
        <v>218081</v>
      </c>
    </row>
    <row r="24" spans="2:8">
      <c r="B24" s="1">
        <v>23</v>
      </c>
      <c r="C24" s="8">
        <v>60396</v>
      </c>
      <c r="G24" s="1">
        <v>22</v>
      </c>
      <c r="H24" s="8">
        <v>71640</v>
      </c>
    </row>
    <row r="25" spans="2:8">
      <c r="B25" s="1">
        <v>24</v>
      </c>
      <c r="C25" s="8">
        <v>319401</v>
      </c>
      <c r="G25" s="1">
        <v>23</v>
      </c>
      <c r="H25" s="8">
        <v>60396</v>
      </c>
    </row>
    <row r="26" spans="2:8">
      <c r="B26" s="1">
        <v>25</v>
      </c>
      <c r="C26" s="8">
        <v>328733</v>
      </c>
      <c r="G26" s="1">
        <v>24</v>
      </c>
      <c r="H26" s="8">
        <v>319401</v>
      </c>
    </row>
    <row r="27" spans="2:8">
      <c r="B27" s="1">
        <v>26</v>
      </c>
      <c r="C27" s="8">
        <v>187183</v>
      </c>
      <c r="G27" s="1">
        <v>25</v>
      </c>
      <c r="H27" s="8">
        <v>328733</v>
      </c>
    </row>
    <row r="28" spans="2:8">
      <c r="B28" s="1">
        <v>27</v>
      </c>
      <c r="C28" s="8">
        <v>230961</v>
      </c>
      <c r="G28" s="1">
        <v>26</v>
      </c>
      <c r="H28" s="8">
        <v>187183</v>
      </c>
    </row>
    <row r="29" spans="2:8">
      <c r="B29" s="1">
        <v>28</v>
      </c>
      <c r="C29" s="8">
        <v>200000</v>
      </c>
      <c r="G29" s="1">
        <v>27</v>
      </c>
      <c r="H29" s="8">
        <v>230961</v>
      </c>
    </row>
    <row r="30" spans="2:8">
      <c r="B30" s="1">
        <v>29</v>
      </c>
      <c r="C30" s="8">
        <v>200000</v>
      </c>
      <c r="G30" s="1">
        <v>28</v>
      </c>
      <c r="H30" s="8">
        <v>200000</v>
      </c>
    </row>
    <row r="31" spans="2:8">
      <c r="B31" s="1">
        <v>30</v>
      </c>
      <c r="C31" s="1"/>
      <c r="G31" s="1">
        <v>29</v>
      </c>
      <c r="H31" s="8">
        <v>200000</v>
      </c>
    </row>
    <row r="32" spans="2:8">
      <c r="G32" s="1">
        <v>30</v>
      </c>
      <c r="H32" s="1"/>
    </row>
    <row r="34" spans="2:8">
      <c r="B34" t="s">
        <v>3</v>
      </c>
      <c r="C34" s="3">
        <f>SUM(C2:C31)</f>
        <v>3906077</v>
      </c>
      <c r="G34" t="s">
        <v>3</v>
      </c>
      <c r="H34">
        <f>SUM(H2:H8,H10:H32)</f>
        <v>3906077</v>
      </c>
    </row>
    <row r="35" spans="2:8">
      <c r="B35" t="s">
        <v>2</v>
      </c>
      <c r="C35" s="3">
        <f>C34/29*30</f>
        <v>4040769.3103448278</v>
      </c>
      <c r="G35" s="3" t="s">
        <v>2</v>
      </c>
      <c r="H35">
        <f>H34/29*31</f>
        <v>4175461.6206896557</v>
      </c>
    </row>
    <row r="36" spans="2:8">
      <c r="B36" t="s">
        <v>2</v>
      </c>
      <c r="C36" s="3">
        <f>C34/COUNTIF(C2:C31,"&lt;&gt;")*30</f>
        <v>4040769.3103448278</v>
      </c>
      <c r="G36" t="s">
        <v>2</v>
      </c>
      <c r="H36">
        <f>H34/COUNTIF(H2:H8:H10:H32,"&lt;&gt;")*31</f>
        <v>4036279.5666666664</v>
      </c>
    </row>
  </sheetData>
  <mergeCells count="1">
    <mergeCell ref="F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</dc:creator>
  <cp:lastModifiedBy>dir</cp:lastModifiedBy>
  <dcterms:created xsi:type="dcterms:W3CDTF">2013-09-29T08:48:38Z</dcterms:created>
  <dcterms:modified xsi:type="dcterms:W3CDTF">2013-09-29T12:06:45Z</dcterms:modified>
</cp:coreProperties>
</file>