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2" yWindow="-12" windowWidth="15336" windowHeight="4260" firstSheet="1" activeTab="1"/>
  </bookViews>
  <sheets>
    <sheet name="Módulo1" sheetId="2" state="veryHidden" r:id="rId1"/>
    <sheet name="Лист1" sheetId="178" r:id="rId2"/>
    <sheet name="сОбедомБезФормул" sheetId="181" r:id="rId3"/>
  </sheets>
  <definedNames>
    <definedName name="journal">#REF!</definedName>
    <definedName name="Время">OFFSET(#REF!,1,0,COUNTA(#REF!)-3,1)</definedName>
  </definedNames>
  <calcPr calcId="145621"/>
</workbook>
</file>

<file path=xl/calcChain.xml><?xml version="1.0" encoding="utf-8"?>
<calcChain xmlns="http://schemas.openxmlformats.org/spreadsheetml/2006/main">
  <c r="C2" i="181" l="1" a="1"/>
  <c r="C2" i="181"/>
  <c r="J2" i="178" a="1"/>
  <c r="J2" i="178"/>
  <c r="G3" i="178"/>
  <c r="G4" i="178"/>
  <c r="G5" i="178"/>
  <c r="G6" i="178"/>
  <c r="G7" i="178"/>
  <c r="G8" i="178"/>
  <c r="G9" i="178"/>
  <c r="G10" i="178"/>
  <c r="G11" i="178"/>
  <c r="F3" i="178"/>
  <c r="F4" i="178"/>
  <c r="F5" i="178"/>
  <c r="F6" i="178"/>
  <c r="F7" i="178"/>
  <c r="F8" i="178"/>
  <c r="F9" i="178"/>
  <c r="F10" i="178"/>
  <c r="F11" i="178"/>
  <c r="E3" i="178"/>
  <c r="E4" i="178"/>
  <c r="E5" i="178"/>
  <c r="E6" i="178"/>
  <c r="E7" i="178"/>
  <c r="E8" i="178"/>
  <c r="E9" i="178"/>
  <c r="E10" i="178"/>
  <c r="E11" i="178"/>
  <c r="H11" i="178"/>
  <c r="D2" i="178"/>
  <c r="H2" i="178"/>
  <c r="D3" i="178"/>
  <c r="H3" i="178"/>
  <c r="D4" i="178"/>
  <c r="H4" i="178"/>
  <c r="D5" i="178"/>
  <c r="H5" i="178"/>
  <c r="D6" i="178"/>
  <c r="H6" i="178"/>
  <c r="D7" i="178"/>
  <c r="H7" i="178"/>
  <c r="D8" i="178"/>
  <c r="H8" i="178"/>
  <c r="D9" i="178"/>
  <c r="H9" i="178"/>
  <c r="D10" i="178"/>
  <c r="H10" i="178"/>
  <c r="C3" i="178"/>
  <c r="C4" i="178"/>
  <c r="C5" i="178"/>
  <c r="C6" i="178"/>
  <c r="C7" i="178"/>
  <c r="C8" i="178"/>
  <c r="C9" i="178"/>
  <c r="C10" i="178"/>
  <c r="C11" i="178"/>
  <c r="C2" i="178"/>
  <c r="C12" i="178"/>
  <c r="H12" i="178"/>
</calcChain>
</file>

<file path=xl/sharedStrings.xml><?xml version="1.0" encoding="utf-8"?>
<sst xmlns="http://schemas.openxmlformats.org/spreadsheetml/2006/main" count="22" uniqueCount="18">
  <si>
    <t>начало</t>
  </si>
  <si>
    <t>конец</t>
  </si>
  <si>
    <t>начало=след нач</t>
  </si>
  <si>
    <t>конец&gt;=след конца</t>
  </si>
  <si>
    <t>пр1</t>
  </si>
  <si>
    <t>начало &lt;=пред конца</t>
  </si>
  <si>
    <t>конец &gt;= след начала</t>
  </si>
  <si>
    <t>T1</t>
  </si>
  <si>
    <t>T2</t>
  </si>
  <si>
    <t>пр2</t>
  </si>
  <si>
    <t>t1</t>
  </si>
  <si>
    <t>t2</t>
  </si>
  <si>
    <t>t3</t>
  </si>
  <si>
    <t>схема перекрытия времени (1 кубик=10с)</t>
  </si>
  <si>
    <t>обед</t>
  </si>
  <si>
    <t>по клеточкам</t>
  </si>
  <si>
    <t>190с</t>
  </si>
  <si>
    <t>здесь 15 клеточек =  00:02:30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</si>
</sst>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:ss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8"/>
      <name val="Arial Cyr"/>
      <charset val="204"/>
    </font>
    <font>
      <sz val="5.5"/>
      <name val="Small Fonts"/>
      <family val="2"/>
      <charset val="204"/>
    </font>
    <font>
      <b/>
      <sz val="10"/>
      <color indexed="9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1" fillId="3" borderId="0" xfId="0" applyFont="1" applyFill="1"/>
    <xf numFmtId="165" fontId="3" fillId="4" borderId="1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2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165" fontId="0" fillId="0" borderId="0" xfId="0" applyNumberFormat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4" fillId="0" borderId="6" xfId="0" applyFont="1" applyFill="1" applyBorder="1"/>
    <xf numFmtId="0" fontId="1" fillId="0" borderId="6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21" fontId="0" fillId="0" borderId="0" xfId="0" applyNumberFormat="1" applyAlignment="1">
      <alignment horizontal="center"/>
    </xf>
    <xf numFmtId="165" fontId="6" fillId="0" borderId="0" xfId="0" applyNumberFormat="1" applyFont="1"/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3.2" x14ac:dyDescent="0.25"/>
  <sheetData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I16"/>
  <sheetViews>
    <sheetView tabSelected="1" workbookViewId="0">
      <selection activeCell="J5" sqref="J5"/>
    </sheetView>
  </sheetViews>
  <sheetFormatPr defaultRowHeight="13.2" x14ac:dyDescent="0.25"/>
  <cols>
    <col min="4" max="9" width="0" hidden="1" customWidth="1"/>
    <col min="13" max="23" width="3.109375" customWidth="1"/>
    <col min="24" max="32" width="2.88671875" customWidth="1"/>
    <col min="33" max="35" width="3.21875" customWidth="1"/>
  </cols>
  <sheetData>
    <row r="1" spans="1:35" ht="31.2" x14ac:dyDescent="0.25">
      <c r="A1" s="1" t="s">
        <v>0</v>
      </c>
      <c r="B1" s="1" t="s">
        <v>1</v>
      </c>
      <c r="C1" s="1" t="s">
        <v>4</v>
      </c>
      <c r="D1" s="3" t="s">
        <v>5</v>
      </c>
      <c r="E1" s="3" t="s">
        <v>6</v>
      </c>
      <c r="F1" s="3" t="s">
        <v>2</v>
      </c>
      <c r="G1" s="3" t="s">
        <v>3</v>
      </c>
      <c r="H1" s="1" t="s">
        <v>9</v>
      </c>
      <c r="M1" s="1" t="s">
        <v>13</v>
      </c>
    </row>
    <row r="2" spans="1:35" x14ac:dyDescent="0.25">
      <c r="A2" s="9">
        <v>41242.002893518518</v>
      </c>
      <c r="B2" s="9">
        <v>41242.003009259257</v>
      </c>
      <c r="C2" s="2">
        <f>B2-A2</f>
        <v>1.1574073869269341E-4</v>
      </c>
      <c r="D2" t="b">
        <f t="shared" ref="D2:D9" si="0">A2&lt;=B3</f>
        <v>1</v>
      </c>
      <c r="H2" s="2" t="str">
        <f>IF(AND(D2=FALSE,E2=FALSE,F2=FALSE,G2=FALSE),B2-A2,"если...")</f>
        <v>если...</v>
      </c>
      <c r="J2" s="26">
        <f t="array" ref="J2">SUM((B2:B11-A2:A11)*(COUNTIFS($A$2:$A$11,"&lt;="&amp;$B$2:$B$11,$B$2:$B$11,"&gt;="&amp;$A$2:$A$11)=1))</f>
        <v>8.1018518540076911E-4</v>
      </c>
      <c r="AI2" s="4"/>
    </row>
    <row r="3" spans="1:35" x14ac:dyDescent="0.25">
      <c r="A3" s="9">
        <v>41242.00277777778</v>
      </c>
      <c r="B3" s="9">
        <v>41242.002893518518</v>
      </c>
      <c r="C3" s="2">
        <f t="shared" ref="C3:C11" si="1">B3-A3</f>
        <v>1.1574073869269341E-4</v>
      </c>
      <c r="D3" t="b">
        <f t="shared" si="0"/>
        <v>0</v>
      </c>
      <c r="E3" t="b">
        <f t="shared" ref="E3:E10" si="2">B3&gt;=A2</f>
        <v>1</v>
      </c>
      <c r="F3" t="b">
        <f t="shared" ref="F3:F10" si="3">A3=A2</f>
        <v>0</v>
      </c>
      <c r="G3" t="b">
        <f t="shared" ref="G3:G10" si="4">B3&gt;=B2</f>
        <v>0</v>
      </c>
      <c r="H3" s="2" t="str">
        <f t="shared" ref="H3:H11" si="5">IF(AND(D3=FALSE,E3=FALSE,F3=FALSE,G3=FALSE),B3-A3,"если...")</f>
        <v>если...</v>
      </c>
      <c r="AH3" s="4"/>
    </row>
    <row r="4" spans="1:35" x14ac:dyDescent="0.25">
      <c r="A4" s="9">
        <v>41242.002083333333</v>
      </c>
      <c r="B4" s="9">
        <v>41242.002430555556</v>
      </c>
      <c r="C4" s="2">
        <f t="shared" si="1"/>
        <v>3.4722222335403785E-4</v>
      </c>
      <c r="D4" t="b">
        <f t="shared" si="0"/>
        <v>0</v>
      </c>
      <c r="E4" t="b">
        <f t="shared" si="2"/>
        <v>0</v>
      </c>
      <c r="F4" t="b">
        <f t="shared" si="3"/>
        <v>0</v>
      </c>
      <c r="G4" t="b">
        <f t="shared" si="4"/>
        <v>0</v>
      </c>
      <c r="H4" s="2">
        <f t="shared" si="5"/>
        <v>3.4722222335403785E-4</v>
      </c>
      <c r="AD4" s="4"/>
      <c r="AE4" s="4"/>
      <c r="AF4" s="4"/>
    </row>
    <row r="5" spans="1:35" x14ac:dyDescent="0.25">
      <c r="A5" s="9">
        <v>41242.001504629632</v>
      </c>
      <c r="B5" s="9">
        <v>41242.001967592594</v>
      </c>
      <c r="C5" s="2">
        <f t="shared" si="1"/>
        <v>4.6296296204673126E-4</v>
      </c>
      <c r="D5" t="b">
        <f t="shared" si="0"/>
        <v>1</v>
      </c>
      <c r="E5" t="b">
        <f t="shared" si="2"/>
        <v>0</v>
      </c>
      <c r="F5" t="b">
        <f t="shared" si="3"/>
        <v>0</v>
      </c>
      <c r="G5" t="b">
        <f t="shared" si="4"/>
        <v>0</v>
      </c>
      <c r="H5" s="2" t="str">
        <f t="shared" si="5"/>
        <v>если...</v>
      </c>
      <c r="Y5" s="4"/>
      <c r="Z5" s="4"/>
      <c r="AA5" s="4"/>
      <c r="AB5" s="4"/>
    </row>
    <row r="6" spans="1:35" x14ac:dyDescent="0.25">
      <c r="A6" s="9">
        <v>41242.001388888886</v>
      </c>
      <c r="B6" s="9">
        <v>41242.001851851855</v>
      </c>
      <c r="C6" s="2">
        <f t="shared" si="1"/>
        <v>4.6296296932268888E-4</v>
      </c>
      <c r="D6" t="b">
        <f t="shared" si="0"/>
        <v>1</v>
      </c>
      <c r="E6" t="b">
        <f t="shared" si="2"/>
        <v>1</v>
      </c>
      <c r="F6" t="b">
        <f t="shared" si="3"/>
        <v>0</v>
      </c>
      <c r="G6" t="b">
        <f t="shared" si="4"/>
        <v>0</v>
      </c>
      <c r="H6" s="2" t="str">
        <f t="shared" si="5"/>
        <v>если...</v>
      </c>
      <c r="X6" s="4"/>
      <c r="Y6" s="4"/>
      <c r="Z6" s="5" t="s">
        <v>12</v>
      </c>
      <c r="AA6" s="4"/>
    </row>
    <row r="7" spans="1:35" x14ac:dyDescent="0.25">
      <c r="A7" s="9">
        <v>41242.001388888886</v>
      </c>
      <c r="B7" s="9">
        <v>41242.001736111109</v>
      </c>
      <c r="C7" s="2">
        <f t="shared" si="1"/>
        <v>3.4722222335403785E-4</v>
      </c>
      <c r="D7" t="b">
        <f t="shared" si="0"/>
        <v>0</v>
      </c>
      <c r="E7" t="b">
        <f t="shared" si="2"/>
        <v>1</v>
      </c>
      <c r="F7" t="b">
        <f t="shared" si="3"/>
        <v>1</v>
      </c>
      <c r="G7" t="b">
        <f t="shared" si="4"/>
        <v>0</v>
      </c>
      <c r="H7" s="2" t="str">
        <f t="shared" si="5"/>
        <v>если...</v>
      </c>
      <c r="X7" s="4"/>
      <c r="Y7" s="4"/>
      <c r="Z7" s="4"/>
    </row>
    <row r="8" spans="1:35" x14ac:dyDescent="0.25">
      <c r="A8" s="9">
        <v>41242.000925925924</v>
      </c>
      <c r="B8" s="9">
        <v>41242.001157407409</v>
      </c>
      <c r="C8" s="2">
        <f t="shared" si="1"/>
        <v>2.3148148466134444E-4</v>
      </c>
      <c r="D8" t="b">
        <f t="shared" si="0"/>
        <v>1</v>
      </c>
      <c r="E8" t="b">
        <f t="shared" si="2"/>
        <v>0</v>
      </c>
      <c r="F8" t="b">
        <f t="shared" si="3"/>
        <v>0</v>
      </c>
      <c r="G8" t="b">
        <f t="shared" si="4"/>
        <v>0</v>
      </c>
      <c r="H8" s="2" t="str">
        <f t="shared" si="5"/>
        <v>если...</v>
      </c>
      <c r="T8" s="4"/>
      <c r="U8" s="4"/>
    </row>
    <row r="9" spans="1:35" x14ac:dyDescent="0.25">
      <c r="A9" s="9">
        <v>41242.000810185185</v>
      </c>
      <c r="B9" s="9">
        <v>41242.00104166667</v>
      </c>
      <c r="C9" s="2">
        <f t="shared" si="1"/>
        <v>2.3148148466134444E-4</v>
      </c>
      <c r="D9" t="b">
        <f t="shared" si="0"/>
        <v>1</v>
      </c>
      <c r="E9" t="b">
        <f t="shared" si="2"/>
        <v>1</v>
      </c>
      <c r="F9" t="b">
        <f t="shared" si="3"/>
        <v>0</v>
      </c>
      <c r="G9" t="b">
        <f t="shared" si="4"/>
        <v>0</v>
      </c>
      <c r="H9" s="2" t="str">
        <f t="shared" si="5"/>
        <v>если...</v>
      </c>
      <c r="S9" s="4"/>
      <c r="T9" s="5" t="s">
        <v>11</v>
      </c>
    </row>
    <row r="10" spans="1:35" x14ac:dyDescent="0.25">
      <c r="A10" s="9">
        <v>41242.000694444447</v>
      </c>
      <c r="B10" s="9">
        <v>41242.001273148147</v>
      </c>
      <c r="C10" s="2">
        <f t="shared" si="1"/>
        <v>5.7870370073942468E-4</v>
      </c>
      <c r="D10" t="b">
        <f>A10&lt;=B11</f>
        <v>0</v>
      </c>
      <c r="E10" t="b">
        <f t="shared" si="2"/>
        <v>1</v>
      </c>
      <c r="F10" t="b">
        <f t="shared" si="3"/>
        <v>0</v>
      </c>
      <c r="G10" t="b">
        <f t="shared" si="4"/>
        <v>1</v>
      </c>
      <c r="H10" s="2" t="str">
        <f t="shared" si="5"/>
        <v>если...</v>
      </c>
      <c r="R10" s="4"/>
      <c r="S10" s="4"/>
      <c r="T10" s="4"/>
      <c r="U10" s="5"/>
      <c r="V10" s="4"/>
    </row>
    <row r="11" spans="1:35" x14ac:dyDescent="0.25">
      <c r="A11" s="8">
        <v>41242.000115740739</v>
      </c>
      <c r="B11" s="8">
        <v>41242.000578703701</v>
      </c>
      <c r="C11" s="2">
        <f t="shared" si="1"/>
        <v>4.6296296204673126E-4</v>
      </c>
      <c r="E11" t="b">
        <f>B11&gt;=A10</f>
        <v>0</v>
      </c>
      <c r="F11" t="b">
        <f>A11=A10</f>
        <v>0</v>
      </c>
      <c r="G11" t="b">
        <f>B11&gt;=B10</f>
        <v>0</v>
      </c>
      <c r="H11" s="2">
        <f t="shared" si="5"/>
        <v>4.6296296204673126E-4</v>
      </c>
      <c r="M11" s="4"/>
      <c r="N11" s="5" t="s">
        <v>10</v>
      </c>
      <c r="O11" s="4"/>
      <c r="P11" s="4"/>
    </row>
    <row r="12" spans="1:35" x14ac:dyDescent="0.25">
      <c r="C12" s="2">
        <f>SUM(C2:C11)</f>
        <v>3.3564814875717275E-3</v>
      </c>
      <c r="D12" s="2"/>
      <c r="E12" s="2"/>
      <c r="F12" s="2"/>
      <c r="G12" s="2"/>
      <c r="H12" s="2">
        <f>SUM(H2:H11)</f>
        <v>8.1018518540076911E-4</v>
      </c>
      <c r="I12" s="2"/>
      <c r="J12" s="2"/>
      <c r="M12" s="6"/>
      <c r="N12" s="6"/>
      <c r="O12" s="7" t="s">
        <v>7</v>
      </c>
      <c r="P12" s="6"/>
      <c r="R12" s="6"/>
      <c r="S12" s="6"/>
      <c r="T12" s="6"/>
      <c r="U12" s="7" t="s">
        <v>8</v>
      </c>
      <c r="V12" s="6"/>
      <c r="X12" s="6"/>
      <c r="Y12" s="6"/>
      <c r="Z12" s="6"/>
      <c r="AA12" s="6"/>
      <c r="AB12" s="6"/>
      <c r="AD12" s="6"/>
      <c r="AE12" s="6"/>
      <c r="AF12" s="6"/>
      <c r="AH12" s="6"/>
      <c r="AI12" s="6"/>
    </row>
    <row r="14" spans="1:35" x14ac:dyDescent="0.25">
      <c r="M14" s="1"/>
      <c r="O14" s="1" t="s">
        <v>15</v>
      </c>
    </row>
    <row r="15" spans="1:35" x14ac:dyDescent="0.25">
      <c r="O15" s="24">
        <v>2.1990740740740742E-3</v>
      </c>
      <c r="P15" s="24"/>
      <c r="Q15" s="24"/>
      <c r="R15" s="1" t="s">
        <v>16</v>
      </c>
    </row>
    <row r="16" spans="1:35" x14ac:dyDescent="0.25">
      <c r="A16" s="1"/>
      <c r="B16" s="10"/>
    </row>
  </sheetData>
  <mergeCells count="1">
    <mergeCell ref="O15:Q15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15"/>
  <sheetViews>
    <sheetView workbookViewId="0">
      <selection activeCell="C7" sqref="C7"/>
    </sheetView>
  </sheetViews>
  <sheetFormatPr defaultRowHeight="13.2" x14ac:dyDescent="0.25"/>
  <cols>
    <col min="4" max="14" width="3.109375" customWidth="1"/>
    <col min="15" max="23" width="2.88671875" customWidth="1"/>
    <col min="24" max="26" width="3.21875" customWidth="1"/>
  </cols>
  <sheetData>
    <row r="1" spans="1:26" x14ac:dyDescent="0.25">
      <c r="D1" s="1" t="s">
        <v>13</v>
      </c>
    </row>
    <row r="2" spans="1:26" ht="13.8" thickBot="1" x14ac:dyDescent="0.3">
      <c r="A2" s="15">
        <v>41242.002893518518</v>
      </c>
      <c r="B2" s="15">
        <v>41242.003009259257</v>
      </c>
      <c r="C2" s="25">
        <f t="array" ref="C2">SUM((B2:B11-A2:A11)*(COUNTIFS($A$2:$A$11,"&lt;="&amp;$B$2:$B$11,$B$2:$B$11,"&gt;="&amp;$A$2:$A$11)=1))</f>
        <v>8.1018518540076911E-4</v>
      </c>
      <c r="Z2" s="4"/>
    </row>
    <row r="3" spans="1:26" x14ac:dyDescent="0.25">
      <c r="A3" s="15">
        <v>41242.00277777778</v>
      </c>
      <c r="B3" s="15">
        <v>41242.002893518518</v>
      </c>
      <c r="L3" s="11"/>
      <c r="M3" s="14" t="s">
        <v>14</v>
      </c>
      <c r="N3" s="12"/>
      <c r="O3" s="12"/>
      <c r="P3" s="13"/>
      <c r="Y3" s="4"/>
    </row>
    <row r="4" spans="1:26" x14ac:dyDescent="0.25">
      <c r="A4" s="15">
        <v>41242.002083333333</v>
      </c>
      <c r="B4" s="15">
        <v>41242.002430555556</v>
      </c>
      <c r="L4" s="16"/>
      <c r="M4" s="17"/>
      <c r="N4" s="17"/>
      <c r="O4" s="17"/>
      <c r="P4" s="18"/>
      <c r="U4" s="4"/>
      <c r="V4" s="4"/>
      <c r="W4" s="4"/>
    </row>
    <row r="5" spans="1:26" x14ac:dyDescent="0.25">
      <c r="A5" s="15">
        <v>41242.00104166667</v>
      </c>
      <c r="B5" s="15">
        <v>41242.001967592594</v>
      </c>
      <c r="L5" s="16"/>
      <c r="M5" s="17"/>
      <c r="N5" s="17"/>
      <c r="O5" s="17"/>
      <c r="P5" s="18"/>
      <c r="Q5" s="4"/>
      <c r="R5" s="4"/>
      <c r="S5" s="4"/>
    </row>
    <row r="6" spans="1:26" x14ac:dyDescent="0.25">
      <c r="A6" s="15">
        <v>41242.00104166667</v>
      </c>
      <c r="B6" s="15">
        <v>41242.001851851855</v>
      </c>
      <c r="L6" s="16"/>
      <c r="M6" s="17"/>
      <c r="N6" s="17"/>
      <c r="O6" s="17"/>
      <c r="P6" s="18"/>
      <c r="Q6" s="5" t="s">
        <v>12</v>
      </c>
      <c r="R6" s="4"/>
    </row>
    <row r="7" spans="1:26" x14ac:dyDescent="0.25">
      <c r="A7" s="15">
        <v>41242.00104166667</v>
      </c>
      <c r="B7" s="15">
        <v>41242.001736111109</v>
      </c>
      <c r="L7" s="16"/>
      <c r="M7" s="17"/>
      <c r="N7" s="17"/>
      <c r="O7" s="17"/>
      <c r="P7" s="18"/>
      <c r="Q7" s="4"/>
    </row>
    <row r="8" spans="1:26" x14ac:dyDescent="0.25">
      <c r="A8" s="15">
        <v>41242.000925925924</v>
      </c>
      <c r="B8" s="15">
        <v>41242.00104166667</v>
      </c>
      <c r="K8" s="4"/>
      <c r="L8" s="16"/>
      <c r="M8" s="17"/>
      <c r="N8" s="17"/>
      <c r="O8" s="17"/>
      <c r="P8" s="18"/>
    </row>
    <row r="9" spans="1:26" x14ac:dyDescent="0.25">
      <c r="A9" s="15">
        <v>41242.000810185185</v>
      </c>
      <c r="B9" s="15">
        <v>41242.00104166667</v>
      </c>
      <c r="J9" s="4"/>
      <c r="K9" s="5" t="s">
        <v>11</v>
      </c>
      <c r="L9" s="16"/>
      <c r="M9" s="17"/>
      <c r="N9" s="17"/>
      <c r="O9" s="17"/>
      <c r="P9" s="18"/>
    </row>
    <row r="10" spans="1:26" x14ac:dyDescent="0.25">
      <c r="A10" s="15">
        <v>41242.000694444447</v>
      </c>
      <c r="B10" s="15">
        <v>41242.00104166667</v>
      </c>
      <c r="I10" s="4"/>
      <c r="J10" s="4"/>
      <c r="K10" s="4"/>
      <c r="L10" s="19"/>
      <c r="M10" s="17"/>
      <c r="N10" s="17"/>
      <c r="O10" s="17"/>
      <c r="P10" s="18"/>
    </row>
    <row r="11" spans="1:26" x14ac:dyDescent="0.25">
      <c r="A11" s="15">
        <v>41242.000115740739</v>
      </c>
      <c r="B11" s="15">
        <v>41242.000578703701</v>
      </c>
      <c r="D11" s="4"/>
      <c r="E11" s="5" t="s">
        <v>10</v>
      </c>
      <c r="F11" s="4"/>
      <c r="G11" s="4"/>
      <c r="L11" s="16"/>
      <c r="M11" s="17"/>
      <c r="N11" s="17"/>
      <c r="O11" s="17"/>
      <c r="P11" s="18"/>
    </row>
    <row r="12" spans="1:26" x14ac:dyDescent="0.25">
      <c r="C12" s="15"/>
      <c r="D12" s="6"/>
      <c r="E12" s="6"/>
      <c r="F12" s="7"/>
      <c r="G12" s="6"/>
      <c r="I12" s="6"/>
      <c r="J12" s="6"/>
      <c r="K12" s="6"/>
      <c r="L12" s="20"/>
      <c r="M12" s="17"/>
      <c r="N12" s="17"/>
      <c r="O12" s="17"/>
      <c r="P12" s="18"/>
      <c r="Q12" s="6"/>
      <c r="R12" s="6"/>
      <c r="S12" s="6"/>
      <c r="U12" s="6"/>
      <c r="V12" s="6"/>
      <c r="W12" s="6"/>
      <c r="Y12" s="6"/>
      <c r="Z12" s="6"/>
    </row>
    <row r="13" spans="1:26" ht="13.8" thickBot="1" x14ac:dyDescent="0.3">
      <c r="L13" s="21"/>
      <c r="M13" s="22"/>
      <c r="N13" s="22"/>
      <c r="O13" s="22"/>
      <c r="P13" s="23"/>
    </row>
    <row r="14" spans="1:26" x14ac:dyDescent="0.25">
      <c r="D14" s="1"/>
    </row>
    <row r="15" spans="1:26" x14ac:dyDescent="0.25">
      <c r="I15" s="1" t="s">
        <v>17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сОбедомБезФормул</vt:lpstr>
    </vt:vector>
  </TitlesOfParts>
  <Company>Renault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A067664</dc:creator>
  <cp:lastModifiedBy>Vital</cp:lastModifiedBy>
  <cp:lastPrinted>2012-06-20T14:57:28Z</cp:lastPrinted>
  <dcterms:created xsi:type="dcterms:W3CDTF">2004-06-21T10:43:32Z</dcterms:created>
  <dcterms:modified xsi:type="dcterms:W3CDTF">2013-09-25T21:11:37Z</dcterms:modified>
</cp:coreProperties>
</file>