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70" yWindow="915" windowWidth="9705" windowHeight="9075" tabRatio="273" activeTab="1"/>
  </bookViews>
  <sheets>
    <sheet name="Абонент" sheetId="4" r:id="rId1"/>
    <sheet name="Звонки" sheetId="3" r:id="rId2"/>
  </sheets>
  <externalReferences>
    <externalReference r:id="rId3"/>
  </externalReferences>
  <definedNames>
    <definedName name="_xlnm._FilterDatabase" localSheetId="1" hidden="1">Звонки!$A$2:$I$2</definedName>
  </definedNames>
  <calcPr calcId="144525"/>
</workbook>
</file>

<file path=xl/calcChain.xml><?xml version="1.0" encoding="utf-8"?>
<calcChain xmlns="http://schemas.openxmlformats.org/spreadsheetml/2006/main">
  <c r="A21" i="4" l="1"/>
  <c r="A22" i="4"/>
  <c r="A23" i="4"/>
  <c r="A24" i="4"/>
  <c r="A25" i="4"/>
  <c r="A26" i="4"/>
  <c r="A27" i="4"/>
  <c r="A28" i="4"/>
  <c r="A29" i="4"/>
  <c r="A30" i="4"/>
  <c r="A2" i="4"/>
  <c r="A3" i="4"/>
  <c r="A4" i="4"/>
  <c r="A5" i="4"/>
  <c r="A6" i="4"/>
  <c r="A7" i="4"/>
  <c r="A8" i="4"/>
  <c r="A9" i="4"/>
  <c r="A12" i="4"/>
  <c r="A13" i="4"/>
  <c r="A14" i="4"/>
  <c r="A15" i="4"/>
  <c r="A16" i="4"/>
  <c r="A17" i="4"/>
  <c r="A18" i="4"/>
  <c r="A19" i="4"/>
  <c r="A11" i="4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</calcChain>
</file>

<file path=xl/sharedStrings.xml><?xml version="1.0" encoding="utf-8"?>
<sst xmlns="http://schemas.openxmlformats.org/spreadsheetml/2006/main" count="161" uniqueCount="71">
  <si>
    <t>Дата</t>
  </si>
  <si>
    <t>Время</t>
  </si>
  <si>
    <t>Номер</t>
  </si>
  <si>
    <t>Зона вызова</t>
  </si>
  <si>
    <t>Зона направления вызова/номер сессии</t>
  </si>
  <si>
    <t>Услуга</t>
  </si>
  <si>
    <t/>
  </si>
  <si>
    <t>Длительность</t>
  </si>
  <si>
    <t>Стоимость с НДС</t>
  </si>
  <si>
    <t>Телеф. (3G)</t>
  </si>
  <si>
    <t>Телеф.</t>
  </si>
  <si>
    <t>sms i</t>
  </si>
  <si>
    <t>1</t>
  </si>
  <si>
    <t>0:16</t>
  </si>
  <si>
    <t>0:36</t>
  </si>
  <si>
    <t>0:18</t>
  </si>
  <si>
    <t>0</t>
  </si>
  <si>
    <t>sms o</t>
  </si>
  <si>
    <t>1:06</t>
  </si>
  <si>
    <t>79528918509</t>
  </si>
  <si>
    <t>12:28:03</t>
  </si>
  <si>
    <t>1:10</t>
  </si>
  <si>
    <t>0:07</t>
  </si>
  <si>
    <t>&lt;--79528918509</t>
  </si>
  <si>
    <t>0:05</t>
  </si>
  <si>
    <t>&lt;--79234150882</t>
  </si>
  <si>
    <t>1:11</t>
  </si>
  <si>
    <t>&lt;--79234335554</t>
  </si>
  <si>
    <t>13:13:32</t>
  </si>
  <si>
    <t>дед</t>
  </si>
  <si>
    <t>Н.В.</t>
  </si>
  <si>
    <t>ОЕ</t>
  </si>
  <si>
    <t>19.08.2013</t>
  </si>
  <si>
    <t>9:51:57</t>
  </si>
  <si>
    <t>10:21:50</t>
  </si>
  <si>
    <t>12:20:16</t>
  </si>
  <si>
    <t>12:21:37</t>
  </si>
  <si>
    <t>12:29:30</t>
  </si>
  <si>
    <t>12:30:29</t>
  </si>
  <si>
    <t>12:31:30</t>
  </si>
  <si>
    <t>12:32:04</t>
  </si>
  <si>
    <t>12:32:23</t>
  </si>
  <si>
    <t>12:41:06</t>
  </si>
  <si>
    <t>12:53:33</t>
  </si>
  <si>
    <t>13:22:54</t>
  </si>
  <si>
    <t>ОВ</t>
  </si>
  <si>
    <t>гос</t>
  </si>
  <si>
    <t>гор</t>
  </si>
  <si>
    <t xml:space="preserve"> </t>
  </si>
  <si>
    <t>9138641824</t>
  </si>
  <si>
    <t>9234259466</t>
  </si>
  <si>
    <t>9138491759</t>
  </si>
  <si>
    <t>9138411931</t>
  </si>
  <si>
    <t>9138253770</t>
  </si>
  <si>
    <t>9131052254</t>
  </si>
  <si>
    <t>4956633121</t>
  </si>
  <si>
    <t>&lt;--79138253770</t>
  </si>
  <si>
    <t>Петр</t>
  </si>
  <si>
    <t>Алексей</t>
  </si>
  <si>
    <t>Кост_МТС</t>
  </si>
  <si>
    <t>Кост_Мегафон</t>
  </si>
  <si>
    <t>&lt;--79138252750</t>
  </si>
  <si>
    <t>.</t>
  </si>
  <si>
    <t>список номеров абонентов</t>
  </si>
  <si>
    <t>список ФИО абонентов</t>
  </si>
  <si>
    <t>список номеров с префиксом</t>
  </si>
  <si>
    <t>9159673447</t>
  </si>
  <si>
    <t>9159540991</t>
  </si>
  <si>
    <t>&lt;--79138999100</t>
  </si>
  <si>
    <t>9136474202</t>
  </si>
  <si>
    <t>9138999100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</si>
</sst>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rgb="FF4B4B4B"/>
      <name val="Calibri"/>
      <family val="2"/>
      <charset val="204"/>
      <scheme val="minor"/>
    </font>
    <font>
      <i/>
      <sz val="11"/>
      <color theme="1" tint="0.499984740745262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1" tint="0.499984740745262"/>
      <name val="Calibri"/>
      <family val="2"/>
      <charset val="204"/>
      <scheme val="minor"/>
    </font>
    <font>
      <b/>
      <i/>
      <sz val="11"/>
      <color theme="3" tint="0.39997558519241921"/>
      <name val="Calibri"/>
      <family val="2"/>
      <charset val="204"/>
      <scheme val="minor"/>
    </font>
    <font>
      <b/>
      <i/>
      <sz val="11"/>
      <color theme="6" tint="-0.249977111117893"/>
      <name val="Calibri"/>
      <family val="2"/>
      <charset val="204"/>
      <scheme val="minor"/>
    </font>
    <font>
      <b/>
      <i/>
      <sz val="11"/>
      <color rgb="FFC0000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0" fillId="5" borderId="6" applyNumberFormat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4" fillId="7" borderId="9" applyNumberFormat="0" applyAlignment="0" applyProtection="0"/>
    <xf numFmtId="0" fontId="3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8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8" borderId="10" applyNumberFormat="0" applyFont="0" applyAlignment="0" applyProtection="0"/>
    <xf numFmtId="0" fontId="13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7" fillId="2" borderId="0" applyNumberFormat="0" applyBorder="0" applyAlignment="0" applyProtection="0"/>
  </cellStyleXfs>
  <cellXfs count="33">
    <xf numFmtId="0" fontId="0" fillId="0" borderId="0" xfId="0"/>
    <xf numFmtId="0" fontId="0" fillId="0" borderId="1" xfId="0" applyNumberFormat="1" applyFont="1" applyFill="1" applyBorder="1" applyAlignment="1" applyProtection="1">
      <alignment horizontal="center" vertical="top" wrapText="1"/>
    </xf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0" fillId="0" borderId="1" xfId="0" applyNumberFormat="1" applyFont="1" applyFill="1" applyBorder="1" applyAlignment="1" applyProtection="1">
      <alignment horizontal="right" vertical="top" wrapText="1"/>
    </xf>
    <xf numFmtId="4" fontId="0" fillId="0" borderId="0" xfId="0" applyNumberFormat="1"/>
    <xf numFmtId="4" fontId="0" fillId="0" borderId="1" xfId="0" applyNumberFormat="1" applyFont="1" applyFill="1" applyBorder="1" applyAlignment="1" applyProtection="1">
      <alignment horizontal="center" vertical="top" wrapText="1"/>
    </xf>
    <xf numFmtId="49" fontId="0" fillId="0" borderId="0" xfId="0" applyNumberFormat="1" applyBorder="1" applyAlignment="1">
      <alignment horizontal="right"/>
    </xf>
    <xf numFmtId="49" fontId="19" fillId="0" borderId="0" xfId="0" applyNumberFormat="1" applyFont="1" applyFill="1" applyBorder="1" applyAlignment="1" applyProtection="1">
      <alignment horizontal="right" vertical="top" wrapText="1"/>
    </xf>
    <xf numFmtId="49" fontId="19" fillId="0" borderId="1" xfId="0" applyNumberFormat="1" applyFont="1" applyFill="1" applyBorder="1" applyAlignment="1" applyProtection="1">
      <alignment horizontal="right" vertical="top" wrapText="1"/>
    </xf>
    <xf numFmtId="49" fontId="20" fillId="0" borderId="0" xfId="0" applyNumberFormat="1" applyFont="1"/>
    <xf numFmtId="49" fontId="19" fillId="0" borderId="0" xfId="0" applyNumberFormat="1" applyFont="1" applyAlignment="1">
      <alignment horizontal="right"/>
    </xf>
    <xf numFmtId="0" fontId="20" fillId="0" borderId="0" xfId="0" applyFont="1"/>
    <xf numFmtId="0" fontId="1" fillId="0" borderId="0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ont="1" applyFill="1" applyBorder="1" applyAlignment="1" applyProtection="1">
      <alignment vertical="top"/>
    </xf>
    <xf numFmtId="0" fontId="0" fillId="0" borderId="2" xfId="0" applyBorder="1"/>
    <xf numFmtId="0" fontId="0" fillId="0" borderId="0" xfId="0" applyBorder="1"/>
    <xf numFmtId="49" fontId="0" fillId="0" borderId="0" xfId="0" applyNumberFormat="1"/>
    <xf numFmtId="0" fontId="1" fillId="0" borderId="0" xfId="0" applyNumberFormat="1" applyFont="1" applyFill="1" applyBorder="1" applyAlignment="1" applyProtection="1"/>
    <xf numFmtId="49" fontId="22" fillId="0" borderId="0" xfId="0" applyNumberFormat="1" applyFont="1"/>
    <xf numFmtId="0" fontId="23" fillId="0" borderId="0" xfId="0" applyFont="1"/>
    <xf numFmtId="0" fontId="23" fillId="0" borderId="2" xfId="0" applyFont="1" applyBorder="1"/>
    <xf numFmtId="0" fontId="23" fillId="0" borderId="0" xfId="0" applyFont="1" applyBorder="1"/>
    <xf numFmtId="0" fontId="23" fillId="33" borderId="0" xfId="0" applyFont="1" applyFill="1"/>
    <xf numFmtId="49" fontId="25" fillId="34" borderId="2" xfId="0" applyNumberFormat="1" applyFont="1" applyFill="1" applyBorder="1"/>
    <xf numFmtId="49" fontId="25" fillId="34" borderId="0" xfId="0" applyNumberFormat="1" applyFont="1" applyFill="1" applyBorder="1"/>
    <xf numFmtId="49" fontId="25" fillId="34" borderId="0" xfId="0" applyNumberFormat="1" applyFont="1" applyFill="1"/>
    <xf numFmtId="49" fontId="24" fillId="33" borderId="0" xfId="0" applyNumberFormat="1" applyFont="1" applyFill="1"/>
    <xf numFmtId="0" fontId="22" fillId="0" borderId="12" xfId="0" applyFont="1" applyBorder="1" applyAlignment="1">
      <alignment wrapText="1"/>
    </xf>
    <xf numFmtId="49" fontId="21" fillId="0" borderId="12" xfId="0" applyNumberFormat="1" applyFont="1" applyBorder="1" applyAlignment="1">
      <alignment wrapText="1"/>
    </xf>
    <xf numFmtId="0" fontId="23" fillId="0" borderId="12" xfId="0" applyFont="1" applyBorder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32"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/>
        <i val="0"/>
        <color rgb="FFCC0000"/>
      </font>
      <fill>
        <patternFill patternType="solid">
          <bgColor theme="5" tint="0.59996337778862885"/>
        </patternFill>
      </fill>
    </dxf>
    <dxf>
      <font>
        <b/>
        <i val="0"/>
        <color theme="6" tint="-0.499984740745262"/>
      </font>
      <fill>
        <patternFill patternType="solid">
          <bgColor theme="6" tint="0.59996337778862885"/>
        </patternFill>
      </fill>
    </dxf>
    <dxf>
      <font>
        <b/>
        <i/>
        <color rgb="FFCC0000"/>
      </font>
      <fill>
        <patternFill patternType="solid">
          <bgColor rgb="FFF6CFA8"/>
        </patternFill>
      </fill>
    </dxf>
    <dxf>
      <font>
        <b/>
        <i/>
        <color rgb="FFCC0000"/>
      </font>
      <fill>
        <patternFill patternType="solid">
          <bgColor rgb="FFF6CFA8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/>
        <i val="0"/>
        <color rgb="FFCC0000"/>
      </font>
      <fill>
        <patternFill patternType="solid">
          <bgColor theme="5" tint="0.59996337778862885"/>
        </patternFill>
      </fill>
    </dxf>
    <dxf>
      <font>
        <b/>
        <i val="0"/>
        <color theme="6" tint="-0.499984740745262"/>
      </font>
      <fill>
        <patternFill patternType="solid">
          <bgColor theme="6" tint="0.59996337778862885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/>
        <i val="0"/>
        <color rgb="FFCC0000"/>
      </font>
      <fill>
        <patternFill patternType="solid">
          <bgColor theme="5" tint="0.59996337778862885"/>
        </patternFill>
      </fill>
    </dxf>
    <dxf>
      <font>
        <b/>
        <i val="0"/>
        <color theme="6" tint="-0.499984740745262"/>
      </font>
      <fill>
        <patternFill patternType="solid">
          <bgColor theme="6" tint="0.59996337778862885"/>
        </patternFill>
      </fill>
    </dxf>
    <dxf>
      <font>
        <b/>
        <i/>
        <color rgb="FFCC0000"/>
      </font>
      <fill>
        <patternFill patternType="solid">
          <bgColor rgb="FFF6CFA8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/>
        <i val="0"/>
        <color rgb="FFCC0000"/>
      </font>
      <fill>
        <patternFill patternType="solid">
          <bgColor theme="5" tint="0.59996337778862885"/>
        </patternFill>
      </fill>
    </dxf>
    <dxf>
      <font>
        <b/>
        <i val="0"/>
        <color theme="6" tint="-0.499984740745262"/>
      </font>
      <fill>
        <patternFill patternType="solid">
          <bgColor theme="6" tint="0.59996337778862885"/>
        </patternFill>
      </fill>
    </dxf>
    <dxf>
      <font>
        <b/>
        <i/>
        <color rgb="FFCC0000"/>
      </font>
      <fill>
        <patternFill patternType="solid">
          <bgColor rgb="FFF6CFA8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/>
        <i val="0"/>
        <color rgb="FFCC0000"/>
      </font>
      <fill>
        <patternFill patternType="solid">
          <bgColor theme="5" tint="0.59996337778862885"/>
        </patternFill>
      </fill>
    </dxf>
    <dxf>
      <font>
        <b/>
        <i val="0"/>
        <color theme="6" tint="-0.499984740745262"/>
      </font>
      <fill>
        <patternFill patternType="solid">
          <bgColor theme="6" tint="0.59996337778862885"/>
        </patternFill>
      </fill>
    </dxf>
    <dxf>
      <font>
        <b/>
        <i/>
        <color rgb="FFCC0000"/>
      </font>
      <fill>
        <patternFill patternType="solid">
          <bgColor rgb="FFF6CFA8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/>
        <i val="0"/>
        <color rgb="FFCC0000"/>
      </font>
      <fill>
        <patternFill patternType="solid">
          <bgColor theme="5" tint="0.59996337778862885"/>
        </patternFill>
      </fill>
    </dxf>
    <dxf>
      <font>
        <b/>
        <i val="0"/>
        <color theme="6" tint="-0.499984740745262"/>
      </font>
      <fill>
        <patternFill patternType="solid">
          <bgColor theme="6" tint="0.59996337778862885"/>
        </patternFill>
      </fill>
    </dxf>
    <dxf>
      <font>
        <b/>
        <i/>
        <color rgb="FFCC0000"/>
      </font>
      <fill>
        <patternFill patternType="solid">
          <bgColor rgb="FFF6CFA8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/>
        <i val="0"/>
        <color rgb="FFCC0000"/>
      </font>
      <fill>
        <patternFill patternType="solid">
          <bgColor theme="5" tint="0.59996337778862885"/>
        </patternFill>
      </fill>
    </dxf>
    <dxf>
      <font>
        <b/>
        <i val="0"/>
        <color theme="6" tint="-0.499984740745262"/>
      </font>
      <fill>
        <patternFill patternType="solid">
          <bgColor theme="6" tint="0.59996337778862885"/>
        </patternFill>
      </fill>
    </dxf>
    <dxf>
      <font>
        <b/>
        <i/>
        <color rgb="FFCC0000"/>
      </font>
      <fill>
        <patternFill patternType="solid">
          <bgColor rgb="FFF0B274"/>
        </patternFill>
      </fill>
    </dxf>
    <dxf>
      <font>
        <b val="0"/>
        <i/>
        <color theme="0" tint="-0.24994659260841701"/>
      </font>
      <fill>
        <patternFill>
          <bgColor theme="0" tint="-4.9989318521683403E-2"/>
        </patternFill>
      </fill>
    </dxf>
    <dxf>
      <font>
        <b/>
        <i val="0"/>
        <color rgb="FFCC0000"/>
      </font>
      <fill>
        <patternFill patternType="solid">
          <bgColor theme="5" tint="0.59996337778862885"/>
        </patternFill>
      </fill>
    </dxf>
    <dxf>
      <font>
        <b/>
        <i val="0"/>
        <color theme="6" tint="-0.499984740745262"/>
      </font>
      <fill>
        <patternFill patternType="solid">
          <bgColor theme="6" tint="0.59996337778862885"/>
        </patternFill>
      </fill>
    </dxf>
    <dxf>
      <font>
        <b/>
        <i/>
        <color rgb="FFCC0000"/>
      </font>
      <fill>
        <patternFill patternType="solid">
          <bgColor rgb="FFF0B274"/>
        </patternFill>
      </fill>
    </dxf>
  </dxfs>
  <tableStyles count="0" defaultTableStyle="TableStyleMedium2" defaultPivotStyle="PivotStyleLight16"/>
  <colors>
    <mruColors>
      <color rgb="FFF6CFA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c_2013_01-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30128-0627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30"/>
  <sheetViews>
    <sheetView workbookViewId="0">
      <selection activeCell="C31" sqref="C31"/>
    </sheetView>
  </sheetViews>
  <sheetFormatPr defaultRowHeight="15" x14ac:dyDescent="0.25"/>
  <cols>
    <col min="1" max="1" width="19.140625" style="13" customWidth="1"/>
    <col min="2" max="2" width="17.7109375" style="19" customWidth="1"/>
    <col min="3" max="3" width="18.7109375" style="22" customWidth="1"/>
  </cols>
  <sheetData>
    <row r="1" spans="1:5" ht="30" x14ac:dyDescent="0.25">
      <c r="A1" s="30" t="s">
        <v>65</v>
      </c>
      <c r="B1" s="31" t="s">
        <v>63</v>
      </c>
      <c r="C1" s="32" t="s">
        <v>64</v>
      </c>
    </row>
    <row r="2" spans="1:5" x14ac:dyDescent="0.25">
      <c r="A2" s="13" t="str">
        <f t="shared" ref="A1:A9" si="0">"&lt;--7" &amp; B2</f>
        <v>&lt;--79131052254</v>
      </c>
      <c r="B2" s="21" t="s">
        <v>54</v>
      </c>
      <c r="C2" s="22" t="s">
        <v>30</v>
      </c>
    </row>
    <row r="3" spans="1:5" x14ac:dyDescent="0.25">
      <c r="A3" s="13" t="str">
        <f t="shared" si="0"/>
        <v>&lt;--79138253770</v>
      </c>
      <c r="B3" s="21" t="s">
        <v>53</v>
      </c>
      <c r="C3" s="22" t="s">
        <v>58</v>
      </c>
    </row>
    <row r="4" spans="1:5" x14ac:dyDescent="0.25">
      <c r="A4" s="13" t="str">
        <f t="shared" si="0"/>
        <v>&lt;--79138411931</v>
      </c>
      <c r="B4" s="21" t="s">
        <v>52</v>
      </c>
      <c r="C4" s="22" t="s">
        <v>29</v>
      </c>
    </row>
    <row r="5" spans="1:5" x14ac:dyDescent="0.25">
      <c r="A5" s="13" t="str">
        <f t="shared" si="0"/>
        <v>&lt;--79138491759</v>
      </c>
      <c r="B5" s="21" t="s">
        <v>51</v>
      </c>
      <c r="C5" s="22" t="s">
        <v>57</v>
      </c>
    </row>
    <row r="6" spans="1:5" x14ac:dyDescent="0.25">
      <c r="A6" s="13" t="str">
        <f t="shared" si="0"/>
        <v>&lt;--79138641824</v>
      </c>
      <c r="B6" s="21" t="s">
        <v>49</v>
      </c>
      <c r="C6" s="22" t="s">
        <v>59</v>
      </c>
    </row>
    <row r="7" spans="1:5" x14ac:dyDescent="0.25">
      <c r="A7" s="13" t="str">
        <f t="shared" si="0"/>
        <v>&lt;--79234259466</v>
      </c>
      <c r="B7" s="21" t="s">
        <v>50</v>
      </c>
      <c r="C7" s="22" t="s">
        <v>60</v>
      </c>
    </row>
    <row r="8" spans="1:5" x14ac:dyDescent="0.25">
      <c r="A8" s="13" t="str">
        <f t="shared" si="0"/>
        <v>&lt;--7.</v>
      </c>
      <c r="B8" s="11" t="s">
        <v>62</v>
      </c>
    </row>
    <row r="9" spans="1:5" x14ac:dyDescent="0.25">
      <c r="A9" s="13" t="str">
        <f t="shared" si="0"/>
        <v>&lt;--7.</v>
      </c>
      <c r="B9" s="11" t="s">
        <v>62</v>
      </c>
    </row>
    <row r="10" spans="1:5" x14ac:dyDescent="0.25">
      <c r="B10" s="11" t="s">
        <v>62</v>
      </c>
    </row>
    <row r="11" spans="1:5" x14ac:dyDescent="0.25">
      <c r="A11" s="13" t="str">
        <f t="shared" ref="A11:A30" si="1">"&lt;--7" &amp; B11</f>
        <v>&lt;--79136474202</v>
      </c>
      <c r="B11" s="26" t="s">
        <v>69</v>
      </c>
      <c r="C11" s="23" t="s">
        <v>46</v>
      </c>
      <c r="D11" s="17"/>
      <c r="E11" s="17"/>
    </row>
    <row r="12" spans="1:5" x14ac:dyDescent="0.25">
      <c r="A12" s="13" t="str">
        <f t="shared" si="1"/>
        <v>&lt;--74956633121</v>
      </c>
      <c r="B12" s="27" t="s">
        <v>55</v>
      </c>
      <c r="C12" s="24" t="s">
        <v>47</v>
      </c>
      <c r="D12" s="18"/>
      <c r="E12" s="18"/>
    </row>
    <row r="13" spans="1:5" x14ac:dyDescent="0.25">
      <c r="A13" s="13" t="str">
        <f t="shared" si="1"/>
        <v>&lt;--79138999100</v>
      </c>
      <c r="B13" s="28" t="s">
        <v>70</v>
      </c>
      <c r="C13" s="22" t="s">
        <v>48</v>
      </c>
    </row>
    <row r="14" spans="1:5" x14ac:dyDescent="0.25">
      <c r="A14" s="13" t="str">
        <f t="shared" si="1"/>
        <v>&lt;--7.</v>
      </c>
      <c r="B14" s="28" t="s">
        <v>62</v>
      </c>
      <c r="C14" s="22" t="s">
        <v>48</v>
      </c>
    </row>
    <row r="15" spans="1:5" x14ac:dyDescent="0.25">
      <c r="A15" s="13" t="str">
        <f t="shared" si="1"/>
        <v>&lt;--7.</v>
      </c>
      <c r="B15" s="28" t="s">
        <v>62</v>
      </c>
      <c r="C15" s="22" t="s">
        <v>48</v>
      </c>
    </row>
    <row r="16" spans="1:5" x14ac:dyDescent="0.25">
      <c r="A16" s="13" t="str">
        <f t="shared" si="1"/>
        <v>&lt;--7.</v>
      </c>
      <c r="B16" s="28" t="s">
        <v>62</v>
      </c>
      <c r="C16" s="22" t="s">
        <v>48</v>
      </c>
    </row>
    <row r="17" spans="1:5" x14ac:dyDescent="0.25">
      <c r="A17" s="13" t="str">
        <f t="shared" si="1"/>
        <v>&lt;--7.</v>
      </c>
      <c r="B17" s="28" t="s">
        <v>62</v>
      </c>
      <c r="C17" s="22" t="s">
        <v>48</v>
      </c>
    </row>
    <row r="18" spans="1:5" x14ac:dyDescent="0.25">
      <c r="A18" s="13" t="str">
        <f t="shared" si="1"/>
        <v>&lt;--7.</v>
      </c>
      <c r="B18" s="28" t="s">
        <v>62</v>
      </c>
      <c r="C18" s="22" t="s">
        <v>48</v>
      </c>
    </row>
    <row r="19" spans="1:5" x14ac:dyDescent="0.25">
      <c r="A19" s="13" t="str">
        <f t="shared" si="1"/>
        <v>&lt;--7.</v>
      </c>
      <c r="B19" s="28" t="s">
        <v>62</v>
      </c>
      <c r="C19" s="22" t="s">
        <v>48</v>
      </c>
    </row>
    <row r="20" spans="1:5" x14ac:dyDescent="0.25">
      <c r="B20" s="11" t="s">
        <v>62</v>
      </c>
      <c r="C20" s="22" t="s">
        <v>48</v>
      </c>
    </row>
    <row r="21" spans="1:5" x14ac:dyDescent="0.25">
      <c r="A21" s="13" t="str">
        <f t="shared" si="1"/>
        <v>&lt;--7.</v>
      </c>
      <c r="B21" s="29" t="s">
        <v>62</v>
      </c>
      <c r="C21" s="23" t="s">
        <v>48</v>
      </c>
      <c r="D21" s="17"/>
      <c r="E21" s="17"/>
    </row>
    <row r="22" spans="1:5" x14ac:dyDescent="0.25">
      <c r="A22" s="13" t="str">
        <f t="shared" si="1"/>
        <v>&lt;--7.</v>
      </c>
      <c r="B22" s="29" t="s">
        <v>62</v>
      </c>
      <c r="C22" s="24" t="s">
        <v>48</v>
      </c>
      <c r="D22" s="18"/>
      <c r="E22" s="18"/>
    </row>
    <row r="23" spans="1:5" x14ac:dyDescent="0.25">
      <c r="A23" s="13" t="str">
        <f t="shared" si="1"/>
        <v>&lt;--7.</v>
      </c>
      <c r="B23" s="29" t="s">
        <v>62</v>
      </c>
      <c r="C23" s="22" t="s">
        <v>48</v>
      </c>
    </row>
    <row r="24" spans="1:5" x14ac:dyDescent="0.25">
      <c r="A24" s="13" t="str">
        <f t="shared" si="1"/>
        <v>&lt;--7.</v>
      </c>
      <c r="B24" s="29" t="s">
        <v>62</v>
      </c>
      <c r="C24" s="22" t="s">
        <v>48</v>
      </c>
    </row>
    <row r="25" spans="1:5" x14ac:dyDescent="0.25">
      <c r="A25" s="13" t="str">
        <f t="shared" si="1"/>
        <v>&lt;--79159673447</v>
      </c>
      <c r="B25" s="29" t="s">
        <v>66</v>
      </c>
      <c r="C25" s="25" t="s">
        <v>45</v>
      </c>
    </row>
    <row r="26" spans="1:5" x14ac:dyDescent="0.25">
      <c r="A26" s="13" t="str">
        <f t="shared" si="1"/>
        <v>&lt;--79159540991</v>
      </c>
      <c r="B26" s="29" t="s">
        <v>67</v>
      </c>
      <c r="C26" s="25" t="s">
        <v>31</v>
      </c>
    </row>
    <row r="27" spans="1:5" x14ac:dyDescent="0.25">
      <c r="A27" s="13" t="str">
        <f t="shared" si="1"/>
        <v>&lt;--7.</v>
      </c>
      <c r="B27" s="29" t="s">
        <v>62</v>
      </c>
      <c r="C27" s="22" t="s">
        <v>48</v>
      </c>
    </row>
    <row r="28" spans="1:5" x14ac:dyDescent="0.25">
      <c r="A28" s="13" t="str">
        <f t="shared" si="1"/>
        <v>&lt;--7.</v>
      </c>
      <c r="B28" s="29" t="s">
        <v>62</v>
      </c>
      <c r="C28" s="22" t="s">
        <v>48</v>
      </c>
    </row>
    <row r="29" spans="1:5" x14ac:dyDescent="0.25">
      <c r="A29" s="13" t="str">
        <f t="shared" si="1"/>
        <v>&lt;--7.</v>
      </c>
      <c r="B29" s="29" t="s">
        <v>62</v>
      </c>
      <c r="C29" s="22" t="s">
        <v>48</v>
      </c>
    </row>
    <row r="30" spans="1:5" x14ac:dyDescent="0.25">
      <c r="A30" s="13" t="str">
        <f t="shared" si="1"/>
        <v>&lt;--7.</v>
      </c>
      <c r="B30" s="29" t="s">
        <v>62</v>
      </c>
      <c r="C30" s="22" t="s">
        <v>48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17"/>
  <sheetViews>
    <sheetView tabSelected="1" workbookViewId="0">
      <pane ySplit="2" topLeftCell="A3" activePane="bottomLeft" state="frozen"/>
      <selection pane="bottomLeft" activeCell="D8" sqref="D8"/>
    </sheetView>
  </sheetViews>
  <sheetFormatPr defaultRowHeight="15" x14ac:dyDescent="0.25"/>
  <cols>
    <col min="1" max="1" width="10.42578125" style="2" bestFit="1" customWidth="1"/>
    <col min="2" max="2" width="9.5703125" style="2" bestFit="1" customWidth="1"/>
    <col min="3" max="3" width="11" style="3" customWidth="1"/>
    <col min="4" max="4" width="19.5703125" style="12" customWidth="1"/>
    <col min="5" max="5" width="26.28515625" style="2" customWidth="1"/>
    <col min="6" max="6" width="29.7109375" style="2" customWidth="1"/>
    <col min="7" max="7" width="13.7109375" style="2" customWidth="1"/>
    <col min="8" max="8" width="8.140625" style="4" customWidth="1"/>
    <col min="9" max="9" width="9" style="6" customWidth="1"/>
    <col min="10" max="10" width="9.140625" style="2"/>
    <col min="11" max="11" width="12" style="2" customWidth="1"/>
    <col min="12" max="16384" width="9.140625" style="2"/>
  </cols>
  <sheetData>
    <row r="1" spans="1:12" x14ac:dyDescent="0.25">
      <c r="A1" s="20"/>
      <c r="B1" s="20"/>
      <c r="C1" s="14"/>
      <c r="D1" s="9"/>
      <c r="K1" s="8"/>
      <c r="L1" s="8"/>
    </row>
    <row r="2" spans="1:12" ht="30" x14ac:dyDescent="0.25">
      <c r="A2" s="1" t="s">
        <v>0</v>
      </c>
      <c r="B2" s="1" t="s">
        <v>1</v>
      </c>
      <c r="C2" s="15"/>
      <c r="D2" s="10" t="s">
        <v>2</v>
      </c>
      <c r="E2" s="1" t="s">
        <v>3</v>
      </c>
      <c r="F2" s="1" t="s">
        <v>4</v>
      </c>
      <c r="G2" s="1" t="s">
        <v>5</v>
      </c>
      <c r="H2" s="5" t="s">
        <v>7</v>
      </c>
      <c r="I2" s="7" t="s">
        <v>8</v>
      </c>
    </row>
    <row r="3" spans="1:12" x14ac:dyDescent="0.25">
      <c r="A3" s="2" t="s">
        <v>32</v>
      </c>
      <c r="B3" s="2" t="s">
        <v>33</v>
      </c>
      <c r="C3" s="16" t="str">
        <f>IFERROR(VLOOKUP(RIGHT(D3,10),Абонент!B:C, 2, FALSE),"-")</f>
        <v>Алексей</v>
      </c>
      <c r="D3" s="12" t="s">
        <v>56</v>
      </c>
      <c r="E3" s="2" t="s">
        <v>6</v>
      </c>
      <c r="F3" s="2" t="s">
        <v>6</v>
      </c>
      <c r="G3" s="2" t="s">
        <v>9</v>
      </c>
      <c r="H3" s="4" t="s">
        <v>15</v>
      </c>
      <c r="I3" s="6">
        <v>0</v>
      </c>
    </row>
    <row r="4" spans="1:12" x14ac:dyDescent="0.25">
      <c r="A4" s="2" t="s">
        <v>32</v>
      </c>
      <c r="B4" s="2" t="s">
        <v>34</v>
      </c>
      <c r="C4" s="16" t="str">
        <f>IFERROR(VLOOKUP(RIGHT(D4,10),Абонент!B:C, 2, FALSE),"-")</f>
        <v>Кост_Мегафон</v>
      </c>
      <c r="D4" s="12">
        <v>79234259466</v>
      </c>
      <c r="E4" s="2" t="s">
        <v>6</v>
      </c>
      <c r="F4" s="2" t="s">
        <v>6</v>
      </c>
      <c r="G4" s="2" t="s">
        <v>10</v>
      </c>
      <c r="H4" s="4" t="s">
        <v>18</v>
      </c>
      <c r="I4" s="6">
        <v>2.9998</v>
      </c>
    </row>
    <row r="5" spans="1:12" x14ac:dyDescent="0.25">
      <c r="A5" s="2" t="s">
        <v>32</v>
      </c>
      <c r="B5" s="2" t="s">
        <v>35</v>
      </c>
      <c r="C5" s="16" t="str">
        <f>IFERROR(VLOOKUP(RIGHT(D5,10),Абонент!B:C, 2, FALSE),"-")</f>
        <v>-</v>
      </c>
      <c r="D5" s="12" t="s">
        <v>23</v>
      </c>
      <c r="E5" s="2" t="s">
        <v>6</v>
      </c>
      <c r="F5" s="2" t="s">
        <v>6</v>
      </c>
      <c r="G5" s="2" t="s">
        <v>10</v>
      </c>
      <c r="H5" s="4" t="s">
        <v>22</v>
      </c>
      <c r="I5" s="6">
        <v>0</v>
      </c>
    </row>
    <row r="6" spans="1:12" x14ac:dyDescent="0.25">
      <c r="A6" s="2" t="s">
        <v>32</v>
      </c>
      <c r="B6" s="2" t="s">
        <v>36</v>
      </c>
      <c r="C6" s="16" t="str">
        <f>IFERROR(VLOOKUP(RIGHT(D6,10),Абонент!B:C, 2, FALSE),"-")</f>
        <v>-</v>
      </c>
      <c r="D6" s="12" t="s">
        <v>19</v>
      </c>
      <c r="E6" s="2" t="s">
        <v>6</v>
      </c>
      <c r="F6" s="2" t="s">
        <v>6</v>
      </c>
      <c r="G6" s="2" t="s">
        <v>10</v>
      </c>
      <c r="H6" s="4" t="s">
        <v>14</v>
      </c>
      <c r="I6" s="6">
        <v>1.4999</v>
      </c>
    </row>
    <row r="7" spans="1:12" x14ac:dyDescent="0.25">
      <c r="A7" s="2" t="s">
        <v>32</v>
      </c>
      <c r="B7" s="2" t="s">
        <v>20</v>
      </c>
      <c r="C7" s="16" t="str">
        <f>IFERROR(VLOOKUP(RIGHT(D7,10),Абонент!B:C, 2, FALSE),"-")</f>
        <v>гос</v>
      </c>
      <c r="D7" s="12">
        <v>79136474202</v>
      </c>
      <c r="E7" s="2" t="s">
        <v>6</v>
      </c>
      <c r="F7" s="2" t="s">
        <v>6</v>
      </c>
      <c r="G7" s="2" t="s">
        <v>17</v>
      </c>
      <c r="H7" s="4" t="s">
        <v>12</v>
      </c>
      <c r="I7" s="6">
        <v>1.95</v>
      </c>
    </row>
    <row r="8" spans="1:12" x14ac:dyDescent="0.25">
      <c r="A8" s="2" t="s">
        <v>32</v>
      </c>
      <c r="B8" s="2" t="s">
        <v>37</v>
      </c>
      <c r="C8" s="16" t="str">
        <f>IFERROR(VLOOKUP(RIGHT(D8,10),Абонент!B:C, 2, FALSE),"-")</f>
        <v xml:space="preserve"> </v>
      </c>
      <c r="D8" s="12" t="s">
        <v>68</v>
      </c>
      <c r="E8" s="2" t="s">
        <v>6</v>
      </c>
      <c r="F8" s="2" t="s">
        <v>6</v>
      </c>
      <c r="G8" s="2" t="s">
        <v>11</v>
      </c>
      <c r="H8" s="4" t="s">
        <v>16</v>
      </c>
      <c r="I8" s="6">
        <v>0</v>
      </c>
    </row>
    <row r="9" spans="1:12" x14ac:dyDescent="0.25">
      <c r="A9" s="2" t="s">
        <v>32</v>
      </c>
      <c r="B9" s="2" t="s">
        <v>38</v>
      </c>
      <c r="C9" s="16" t="str">
        <f>IFERROR(VLOOKUP(RIGHT(D9,10),Абонент!B:C, 2, FALSE),"-")</f>
        <v>гос</v>
      </c>
      <c r="D9" s="12">
        <v>79136474202</v>
      </c>
      <c r="E9" s="2" t="s">
        <v>6</v>
      </c>
      <c r="F9" s="2" t="s">
        <v>6</v>
      </c>
      <c r="G9" s="2" t="s">
        <v>17</v>
      </c>
      <c r="H9" s="4" t="s">
        <v>12</v>
      </c>
      <c r="I9" s="6">
        <v>1.95</v>
      </c>
    </row>
    <row r="10" spans="1:12" x14ac:dyDescent="0.25">
      <c r="A10" s="2" t="s">
        <v>32</v>
      </c>
      <c r="B10" s="2" t="s">
        <v>39</v>
      </c>
      <c r="C10" s="16" t="str">
        <f>IFERROR(VLOOKUP(RIGHT(D10,10),Абонент!B:C, 2, FALSE),"-")</f>
        <v xml:space="preserve"> </v>
      </c>
      <c r="D10" s="12" t="s">
        <v>68</v>
      </c>
      <c r="E10" s="2" t="s">
        <v>6</v>
      </c>
      <c r="F10" s="2" t="s">
        <v>6</v>
      </c>
      <c r="G10" s="2" t="s">
        <v>11</v>
      </c>
      <c r="H10" s="4" t="s">
        <v>16</v>
      </c>
      <c r="I10" s="6">
        <v>0</v>
      </c>
      <c r="K10" s="12"/>
    </row>
    <row r="11" spans="1:12" x14ac:dyDescent="0.25">
      <c r="A11" s="2" t="s">
        <v>32</v>
      </c>
      <c r="B11" s="2" t="s">
        <v>40</v>
      </c>
      <c r="C11" s="16" t="str">
        <f>IFERROR(VLOOKUP(RIGHT(D11,10),Абонент!B:C, 2, FALSE),"-")</f>
        <v>гос</v>
      </c>
      <c r="D11" s="12">
        <v>79136474202</v>
      </c>
      <c r="E11" s="2" t="s">
        <v>6</v>
      </c>
      <c r="F11" s="2" t="s">
        <v>6</v>
      </c>
      <c r="G11" s="2" t="s">
        <v>17</v>
      </c>
      <c r="H11" s="4" t="s">
        <v>12</v>
      </c>
      <c r="I11" s="6">
        <v>1.95</v>
      </c>
    </row>
    <row r="12" spans="1:12" x14ac:dyDescent="0.25">
      <c r="A12" s="2" t="s">
        <v>32</v>
      </c>
      <c r="B12" s="2" t="s">
        <v>41</v>
      </c>
      <c r="C12" s="16" t="str">
        <f>IFERROR(VLOOKUP(RIGHT(D12,10),Абонент!B:C, 2, FALSE),"-")</f>
        <v xml:space="preserve"> </v>
      </c>
      <c r="D12" s="12" t="s">
        <v>68</v>
      </c>
      <c r="E12" s="2" t="s">
        <v>6</v>
      </c>
      <c r="F12" s="2" t="s">
        <v>6</v>
      </c>
      <c r="G12" s="2" t="s">
        <v>11</v>
      </c>
      <c r="H12" s="4" t="s">
        <v>16</v>
      </c>
      <c r="I12" s="6">
        <v>0</v>
      </c>
    </row>
    <row r="13" spans="1:12" x14ac:dyDescent="0.25">
      <c r="A13" s="2" t="s">
        <v>32</v>
      </c>
      <c r="B13" s="2" t="s">
        <v>42</v>
      </c>
      <c r="C13" s="16" t="str">
        <f>IFERROR(VLOOKUP(RIGHT(D13,10),Абонент!B:C, 2, FALSE),"-")</f>
        <v>Алексей</v>
      </c>
      <c r="D13" s="12" t="s">
        <v>56</v>
      </c>
      <c r="E13" s="2" t="s">
        <v>6</v>
      </c>
      <c r="F13" s="2" t="s">
        <v>6</v>
      </c>
      <c r="G13" s="2" t="s">
        <v>9</v>
      </c>
      <c r="H13" s="4" t="s">
        <v>21</v>
      </c>
      <c r="I13" s="6">
        <v>0</v>
      </c>
    </row>
    <row r="14" spans="1:12" x14ac:dyDescent="0.25">
      <c r="A14" s="2" t="s">
        <v>32</v>
      </c>
      <c r="B14" s="2" t="s">
        <v>43</v>
      </c>
      <c r="C14" s="16" t="str">
        <f>IFERROR(VLOOKUP(RIGHT(D14,10),Абонент!B:C, 2, FALSE),"-")</f>
        <v>-</v>
      </c>
      <c r="D14" s="12" t="s">
        <v>27</v>
      </c>
      <c r="E14" s="2" t="s">
        <v>6</v>
      </c>
      <c r="F14" s="2" t="s">
        <v>6</v>
      </c>
      <c r="G14" s="2" t="s">
        <v>9</v>
      </c>
      <c r="H14" s="4" t="s">
        <v>13</v>
      </c>
      <c r="I14" s="6">
        <v>0</v>
      </c>
    </row>
    <row r="15" spans="1:12" x14ac:dyDescent="0.25">
      <c r="A15" s="2" t="s">
        <v>32</v>
      </c>
      <c r="B15" s="2" t="s">
        <v>28</v>
      </c>
      <c r="C15" s="16" t="str">
        <f>IFERROR(VLOOKUP(RIGHT(D15,10),Абонент!B:C, 2, FALSE),"-")</f>
        <v>-</v>
      </c>
      <c r="D15" s="12" t="s">
        <v>25</v>
      </c>
      <c r="E15" s="2" t="s">
        <v>6</v>
      </c>
      <c r="F15" s="2" t="s">
        <v>6</v>
      </c>
      <c r="G15" s="2" t="s">
        <v>9</v>
      </c>
      <c r="H15" s="4" t="s">
        <v>24</v>
      </c>
      <c r="I15" s="6">
        <v>0</v>
      </c>
    </row>
    <row r="16" spans="1:12" x14ac:dyDescent="0.25">
      <c r="A16" s="2" t="s">
        <v>32</v>
      </c>
      <c r="B16" s="2" t="s">
        <v>44</v>
      </c>
      <c r="C16" s="16" t="str">
        <f>IFERROR(VLOOKUP(RIGHT(D16,10),Абонент!B:C, 2, FALSE),"-")</f>
        <v>Алексей</v>
      </c>
      <c r="D16" s="12" t="s">
        <v>56</v>
      </c>
      <c r="E16" s="2" t="s">
        <v>6</v>
      </c>
      <c r="F16" s="2" t="s">
        <v>6</v>
      </c>
      <c r="G16" s="2" t="s">
        <v>9</v>
      </c>
      <c r="H16" s="4" t="s">
        <v>26</v>
      </c>
      <c r="I16" s="6">
        <v>0</v>
      </c>
    </row>
    <row r="17" spans="4:4" x14ac:dyDescent="0.25">
      <c r="D17" s="12" t="s">
        <v>61</v>
      </c>
    </row>
  </sheetData>
  <sheetCalcPr fullCalcOnLoad="1"/>
  <mergeCells count="1">
    <mergeCell ref="A1:B1"/>
  </mergeCells>
  <pageMargins left="0.75" right="0.75" top="1" bottom="1" header="0.5" footer="0.5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1954649-E700-4083-A25F-2D01ADBBB251}">
            <xm:f>COUNTIFS(Абонент!$A$11:$B$19,RIGHT($D1,14),$D$1:$D$11,"&lt;--7")</xm:f>
            <x14:dxf>
              <font>
                <b/>
                <i/>
                <color rgb="FFCC0000"/>
              </font>
              <fill>
                <patternFill patternType="solid">
                  <bgColor rgb="FFF6CFA8"/>
                </patternFill>
              </fill>
            </x14:dxf>
          </x14:cfRule>
          <x14:cfRule type="expression" priority="4" id="{B8023D47-AF12-4A95-B8DD-0D375FFF76DC}">
            <xm:f>COUNTIF(Абонент!$B$21:$B$29,RIGHT($D1,10))</xm:f>
            <x14:dxf>
              <font>
                <b/>
                <i val="0"/>
                <color theme="6" tint="-0.499984740745262"/>
              </font>
              <fill>
                <patternFill patternType="solid">
                  <bgColor theme="6" tint="0.59996337778862885"/>
                </patternFill>
              </fill>
            </x14:dxf>
          </x14:cfRule>
          <x14:cfRule type="expression" priority="3" id="{3A5F24A6-3397-4361-BDEA-929C33905098}">
            <xm:f>COUNTIF(Абонент!$B$11:$B$19,RIGHT($D1,10))</xm:f>
            <x14:dxf>
              <font>
                <b/>
                <i val="0"/>
                <color rgb="FFCC0000"/>
              </font>
              <fill>
                <patternFill patternType="solid">
                  <bgColor theme="5" tint="0.59996337778862885"/>
                </patternFill>
              </fill>
            </x14:dxf>
          </x14:cfRule>
          <x14:cfRule type="expression" priority="2" id="{A0F17BC6-B6C8-4610-8264-901594D37A34}">
            <xm:f>COUNTIF(Абонент!$B$1:$B$9,RIGHT($D1,10))</xm:f>
            <x14:dxf>
              <font>
                <b val="0"/>
                <i/>
                <color theme="0" tint="-0.24994659260841701"/>
              </font>
              <fill>
                <patternFill>
                  <bgColor theme="0" tint="-4.9989318521683403E-2"/>
                </patternFill>
              </fill>
            </x14:dxf>
          </x14:cfRule>
          <xm:sqref>A1:I1048576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Абонент</vt:lpstr>
      <vt:lpstr>Звонки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Карлов</dc:creator>
  <cp:lastModifiedBy>Павел Карлов</cp:lastModifiedBy>
  <dcterms:created xsi:type="dcterms:W3CDTF">2013-05-23T06:15:14Z</dcterms:created>
  <dcterms:modified xsi:type="dcterms:W3CDTF">2013-09-08T14:57:17Z</dcterms:modified>
</cp:coreProperties>
</file>