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aksimenko_AP\Desktop\"/>
    </mc:Choice>
  </mc:AlternateContent>
  <bookViews>
    <workbookView xWindow="360" yWindow="150" windowWidth="13395" windowHeight="7620"/>
  </bookViews>
  <sheets>
    <sheet name="Расчет" sheetId="1" r:id="rId1"/>
  </sheets>
  <definedNames>
    <definedName name="_xlnm._FilterDatabase" localSheetId="0" hidden="1">Расчет!$A$8:$D$40</definedName>
    <definedName name="_xlnm.Criteria" localSheetId="0">Расчет!$C$4</definedName>
  </definedNames>
  <calcPr calcId="152511"/>
</workbook>
</file>

<file path=xl/calcChain.xml><?xml version="1.0" encoding="utf-8"?>
<calcChain xmlns="http://schemas.openxmlformats.org/spreadsheetml/2006/main">
  <c r="C6" i="1" l="1"/>
  <c r="C9" i="1"/>
  <c r="D9" i="1" s="1"/>
  <c r="C10" i="1"/>
  <c r="D10" i="1" s="1"/>
  <c r="C11" i="1"/>
  <c r="D11" i="1" s="1"/>
  <c r="C12" i="1"/>
  <c r="D12" i="1" s="1"/>
  <c r="C13" i="1"/>
  <c r="D13" i="1" s="1"/>
  <c r="C14" i="1"/>
  <c r="D14" i="1" s="1"/>
  <c r="C15" i="1"/>
  <c r="D15" i="1" s="1"/>
  <c r="C16" i="1"/>
  <c r="D16" i="1"/>
  <c r="C17" i="1"/>
  <c r="D17" i="1" s="1"/>
  <c r="C18" i="1"/>
  <c r="D18" i="1" s="1"/>
  <c r="C19" i="1"/>
  <c r="D19" i="1" s="1"/>
  <c r="C20" i="1"/>
  <c r="D20" i="1" s="1"/>
  <c r="C21" i="1"/>
  <c r="D21" i="1" s="1"/>
  <c r="C22" i="1"/>
  <c r="D22" i="1" s="1"/>
  <c r="C23" i="1"/>
  <c r="D23" i="1" s="1"/>
  <c r="C24" i="1"/>
  <c r="D24" i="1"/>
  <c r="C25" i="1"/>
  <c r="D25" i="1" s="1"/>
  <c r="C26" i="1"/>
  <c r="D26" i="1" s="1"/>
  <c r="C27" i="1"/>
  <c r="D27" i="1" s="1"/>
  <c r="C28" i="1"/>
  <c r="D28" i="1" s="1"/>
  <c r="C29" i="1"/>
  <c r="D29" i="1" s="1"/>
  <c r="C30" i="1"/>
  <c r="D30" i="1" s="1"/>
  <c r="C31" i="1"/>
  <c r="D31" i="1" s="1"/>
  <c r="C32" i="1"/>
  <c r="D32" i="1"/>
  <c r="C33" i="1"/>
  <c r="D33" i="1" s="1"/>
  <c r="C40" i="1"/>
  <c r="D40" i="1" l="1"/>
  <c r="A1" i="1"/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C4" i="1"/>
</calcChain>
</file>

<file path=xl/sharedStrings.xml><?xml version="1.0" encoding="utf-8"?>
<sst xmlns="http://schemas.openxmlformats.org/spreadsheetml/2006/main" count="10" uniqueCount="10">
  <si>
    <t>СУММА</t>
  </si>
  <si>
    <t>СРОК</t>
  </si>
  <si>
    <t>%СТАВКА</t>
  </si>
  <si>
    <t>сумма</t>
  </si>
  <si>
    <t>процент</t>
  </si>
  <si>
    <t>ИТОГО</t>
  </si>
  <si>
    <t>Дата возврата</t>
  </si>
  <si>
    <t>дни</t>
  </si>
  <si>
    <t>в день</t>
  </si>
  <si>
    <t>№ платежа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</si>
</sst>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 tint="4.9989318521683403E-2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2" borderId="1" xfId="0" applyFill="1" applyBorder="1"/>
    <xf numFmtId="43" fontId="0" fillId="0" borderId="1" xfId="1" applyFont="1" applyBorder="1"/>
    <xf numFmtId="43" fontId="0" fillId="2" borderId="1" xfId="0" applyNumberFormat="1" applyFill="1" applyBorder="1"/>
    <xf numFmtId="0" fontId="0" fillId="3" borderId="0" xfId="0" applyFill="1"/>
    <xf numFmtId="0" fontId="0" fillId="4" borderId="0" xfId="0" applyFill="1"/>
    <xf numFmtId="0" fontId="0" fillId="5" borderId="0" xfId="0" applyFill="1"/>
    <xf numFmtId="43" fontId="0" fillId="2" borderId="1" xfId="1" applyFont="1" applyFill="1" applyBorder="1"/>
    <xf numFmtId="0" fontId="0" fillId="7" borderId="0" xfId="0" applyFill="1"/>
    <xf numFmtId="14" fontId="0" fillId="7" borderId="0" xfId="0" applyNumberFormat="1" applyFill="1"/>
    <xf numFmtId="10" fontId="0" fillId="5" borderId="0" xfId="0" applyNumberFormat="1" applyFill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2" xfId="0" applyBorder="1" applyAlignment="1">
      <alignment shrinkToFit="1"/>
    </xf>
    <xf numFmtId="0" fontId="0" fillId="0" borderId="0" xfId="0" applyBorder="1" applyAlignment="1">
      <alignment shrinkToFi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6" borderId="2" xfId="0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shrinkToFi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44"/>
  <sheetViews>
    <sheetView tabSelected="1" workbookViewId="0">
      <selection activeCell="A8" sqref="A8:XFD8"/>
    </sheetView>
  </sheetViews>
  <sheetFormatPr defaultRowHeight="15" x14ac:dyDescent="0.25"/>
  <cols>
    <col min="1" max="1" width="11.5703125" style="17" customWidth="1"/>
    <col min="2" max="2" width="15.5703125" customWidth="1"/>
    <col min="3" max="3" width="13.28515625" customWidth="1"/>
    <col min="4" max="4" width="11.5703125" customWidth="1"/>
  </cols>
  <sheetData>
    <row r="1" spans="1:4" x14ac:dyDescent="0.25">
      <c r="A1" s="16">
        <f ca="1">TODAY()</f>
        <v>41523</v>
      </c>
    </row>
    <row r="3" spans="1:4" x14ac:dyDescent="0.25">
      <c r="B3" s="4" t="s">
        <v>0</v>
      </c>
      <c r="C3" s="4">
        <v>7000</v>
      </c>
    </row>
    <row r="4" spans="1:4" x14ac:dyDescent="0.25">
      <c r="B4" s="5" t="s">
        <v>1</v>
      </c>
      <c r="C4" s="5">
        <f ca="1">C6-A1</f>
        <v>30</v>
      </c>
    </row>
    <row r="5" spans="1:4" x14ac:dyDescent="0.25">
      <c r="B5" s="6" t="s">
        <v>2</v>
      </c>
      <c r="C5" s="10">
        <v>1.4999999999999999E-2</v>
      </c>
      <c r="D5" t="s">
        <v>8</v>
      </c>
    </row>
    <row r="6" spans="1:4" x14ac:dyDescent="0.25">
      <c r="B6" s="8" t="s">
        <v>6</v>
      </c>
      <c r="C6" s="9">
        <f>DATE(2013,10,6)</f>
        <v>41553</v>
      </c>
    </row>
    <row r="8" spans="1:4" x14ac:dyDescent="0.25">
      <c r="A8" s="12" t="s">
        <v>9</v>
      </c>
      <c r="B8" s="11" t="s">
        <v>7</v>
      </c>
      <c r="C8" s="12" t="s">
        <v>3</v>
      </c>
      <c r="D8" s="12" t="s">
        <v>4</v>
      </c>
    </row>
    <row r="9" spans="1:4" x14ac:dyDescent="0.25">
      <c r="A9" s="18">
        <v>1</v>
      </c>
      <c r="B9" s="13">
        <f ca="1">DATE(YEAR(A1),MONTH(A1),DAY(A1)+1)</f>
        <v>41524</v>
      </c>
      <c r="C9" s="2">
        <f>C$3</f>
        <v>7000</v>
      </c>
      <c r="D9" s="2">
        <f>C9*C$5</f>
        <v>105</v>
      </c>
    </row>
    <row r="10" spans="1:4" x14ac:dyDescent="0.25">
      <c r="A10" s="18">
        <v>2</v>
      </c>
      <c r="B10" s="13">
        <f ca="1">DATE(YEAR($A$1),MONTH($A$1),DAY($B9)+1)</f>
        <v>41525</v>
      </c>
      <c r="C10" s="2">
        <f>C$3</f>
        <v>7000</v>
      </c>
      <c r="D10" s="2">
        <f>C10*C$5</f>
        <v>105</v>
      </c>
    </row>
    <row r="11" spans="1:4" x14ac:dyDescent="0.25">
      <c r="A11" s="18">
        <v>3</v>
      </c>
      <c r="B11" s="13">
        <f ca="1">DATE(YEAR($A$1),MONTH($A$1),DAY($B10)+1)</f>
        <v>41526</v>
      </c>
      <c r="C11" s="2">
        <f>C$3</f>
        <v>7000</v>
      </c>
      <c r="D11" s="2">
        <f>C11*C$5</f>
        <v>105</v>
      </c>
    </row>
    <row r="12" spans="1:4" x14ac:dyDescent="0.25">
      <c r="A12" s="18">
        <v>4</v>
      </c>
      <c r="B12" s="13">
        <f ca="1">DATE(YEAR($A$1),MONTH($A$1),DAY($B11)+1)</f>
        <v>41527</v>
      </c>
      <c r="C12" s="2">
        <f>C$3</f>
        <v>7000</v>
      </c>
      <c r="D12" s="2">
        <f>C12*C$5</f>
        <v>105</v>
      </c>
    </row>
    <row r="13" spans="1:4" x14ac:dyDescent="0.25">
      <c r="A13" s="18">
        <v>5</v>
      </c>
      <c r="B13" s="13">
        <f ca="1">DATE(YEAR($A$1),MONTH($A$1),DAY($B12)+1)</f>
        <v>41528</v>
      </c>
      <c r="C13" s="2">
        <f>C$3</f>
        <v>7000</v>
      </c>
      <c r="D13" s="2">
        <f>C13*C$5</f>
        <v>105</v>
      </c>
    </row>
    <row r="14" spans="1:4" x14ac:dyDescent="0.25">
      <c r="A14" s="18">
        <v>6</v>
      </c>
      <c r="B14" s="13">
        <f ca="1">DATE(YEAR($A$1),MONTH($A$1),DAY($B13)+1)</f>
        <v>41529</v>
      </c>
      <c r="C14" s="2">
        <f>C$3</f>
        <v>7000</v>
      </c>
      <c r="D14" s="2">
        <f>C14*C$5</f>
        <v>105</v>
      </c>
    </row>
    <row r="15" spans="1:4" x14ac:dyDescent="0.25">
      <c r="A15" s="18">
        <v>7</v>
      </c>
      <c r="B15" s="13">
        <f ca="1">DATE(YEAR($A$1),MONTH($A$1),DAY($B14)+1)</f>
        <v>41530</v>
      </c>
      <c r="C15" s="2">
        <f>C$3</f>
        <v>7000</v>
      </c>
      <c r="D15" s="2">
        <f>C15*C$5</f>
        <v>105</v>
      </c>
    </row>
    <row r="16" spans="1:4" x14ac:dyDescent="0.25">
      <c r="A16" s="18">
        <v>8</v>
      </c>
      <c r="B16" s="13">
        <f ca="1">DATE(YEAR($A$1),MONTH($A$1),DAY($B15)+1)</f>
        <v>41531</v>
      </c>
      <c r="C16" s="2">
        <f>C$3</f>
        <v>7000</v>
      </c>
      <c r="D16" s="2">
        <f>C16*C$5</f>
        <v>105</v>
      </c>
    </row>
    <row r="17" spans="1:4" x14ac:dyDescent="0.25">
      <c r="A17" s="18">
        <v>9</v>
      </c>
      <c r="B17" s="13">
        <f ca="1">DATE(YEAR($A$1),MONTH($A$1),DAY($B16)+1)</f>
        <v>41532</v>
      </c>
      <c r="C17" s="2">
        <f>C$3</f>
        <v>7000</v>
      </c>
      <c r="D17" s="2">
        <f>C17*C$5</f>
        <v>105</v>
      </c>
    </row>
    <row r="18" spans="1:4" x14ac:dyDescent="0.25">
      <c r="A18" s="18">
        <v>10</v>
      </c>
      <c r="B18" s="13">
        <f ca="1">DATE(YEAR($A$1),MONTH($A$1),DAY($B17)+1)</f>
        <v>41533</v>
      </c>
      <c r="C18" s="2">
        <f>C$3</f>
        <v>7000</v>
      </c>
      <c r="D18" s="2">
        <f>C18*C$5</f>
        <v>105</v>
      </c>
    </row>
    <row r="19" spans="1:4" x14ac:dyDescent="0.25">
      <c r="A19" s="18">
        <v>11</v>
      </c>
      <c r="B19" s="13">
        <f ca="1">DATE(YEAR($A$1),MONTH($A$1),DAY($B18)+1)</f>
        <v>41534</v>
      </c>
      <c r="C19" s="2">
        <f>C$3</f>
        <v>7000</v>
      </c>
      <c r="D19" s="2">
        <f>C19*C$5</f>
        <v>105</v>
      </c>
    </row>
    <row r="20" spans="1:4" x14ac:dyDescent="0.25">
      <c r="A20" s="18">
        <v>12</v>
      </c>
      <c r="B20" s="13">
        <f ca="1">DATE(YEAR($A$1),MONTH($A$1),DAY($B19)+1)</f>
        <v>41535</v>
      </c>
      <c r="C20" s="2">
        <f>C$3</f>
        <v>7000</v>
      </c>
      <c r="D20" s="2">
        <f>C20*C$5</f>
        <v>105</v>
      </c>
    </row>
    <row r="21" spans="1:4" x14ac:dyDescent="0.25">
      <c r="A21" s="18">
        <v>13</v>
      </c>
      <c r="B21" s="13">
        <f ca="1">DATE(YEAR($A$1),MONTH($A$1),DAY($B20)+1)</f>
        <v>41536</v>
      </c>
      <c r="C21" s="2">
        <f>C$3</f>
        <v>7000</v>
      </c>
      <c r="D21" s="2">
        <f>C21*C$5</f>
        <v>105</v>
      </c>
    </row>
    <row r="22" spans="1:4" x14ac:dyDescent="0.25">
      <c r="A22" s="18">
        <v>14</v>
      </c>
      <c r="B22" s="13">
        <f ca="1">DATE(YEAR($A$1),MONTH($A$1),DAY($B21)+1)</f>
        <v>41537</v>
      </c>
      <c r="C22" s="2">
        <f>C$3</f>
        <v>7000</v>
      </c>
      <c r="D22" s="2">
        <f>C22*C$5</f>
        <v>105</v>
      </c>
    </row>
    <row r="23" spans="1:4" x14ac:dyDescent="0.25">
      <c r="A23" s="18">
        <v>15</v>
      </c>
      <c r="B23" s="13">
        <f ca="1">DATE(YEAR($A$1),MONTH($A$1),DAY($B22)+1)</f>
        <v>41538</v>
      </c>
      <c r="C23" s="2">
        <f>C$3</f>
        <v>7000</v>
      </c>
      <c r="D23" s="2">
        <f>C23*C$5</f>
        <v>105</v>
      </c>
    </row>
    <row r="24" spans="1:4" x14ac:dyDescent="0.25">
      <c r="A24" s="18">
        <v>16</v>
      </c>
      <c r="B24" s="13">
        <f ca="1">DATE(YEAR($A$1),MONTH($A$1),DAY($B23)+1)</f>
        <v>41539</v>
      </c>
      <c r="C24" s="2">
        <f>C$3</f>
        <v>7000</v>
      </c>
      <c r="D24" s="2">
        <f>C24*C$5</f>
        <v>105</v>
      </c>
    </row>
    <row r="25" spans="1:4" x14ac:dyDescent="0.25">
      <c r="A25" s="18">
        <v>17</v>
      </c>
      <c r="B25" s="13">
        <f ca="1">DATE(YEAR($A$1),MONTH($A$1),DAY($B24)+1)</f>
        <v>41540</v>
      </c>
      <c r="C25" s="2">
        <f>C$3</f>
        <v>7000</v>
      </c>
      <c r="D25" s="2">
        <f>C25*C$5</f>
        <v>105</v>
      </c>
    </row>
    <row r="26" spans="1:4" x14ac:dyDescent="0.25">
      <c r="A26" s="18">
        <v>18</v>
      </c>
      <c r="B26" s="13">
        <f ca="1">DATE(YEAR($A$1),MONTH($A$1),DAY($B25)+1)</f>
        <v>41541</v>
      </c>
      <c r="C26" s="2">
        <f>C$3</f>
        <v>7000</v>
      </c>
      <c r="D26" s="2">
        <f>C26*C$5</f>
        <v>105</v>
      </c>
    </row>
    <row r="27" spans="1:4" x14ac:dyDescent="0.25">
      <c r="A27" s="18">
        <v>19</v>
      </c>
      <c r="B27" s="13">
        <f ca="1">DATE(YEAR($A$1),MONTH($A$1),DAY($B26)+1)</f>
        <v>41542</v>
      </c>
      <c r="C27" s="2">
        <f>C$3</f>
        <v>7000</v>
      </c>
      <c r="D27" s="2">
        <f>C27*C$5</f>
        <v>105</v>
      </c>
    </row>
    <row r="28" spans="1:4" x14ac:dyDescent="0.25">
      <c r="A28" s="18">
        <v>20</v>
      </c>
      <c r="B28" s="13">
        <f ca="1">DATE(YEAR($A$1),MONTH($A$1),DAY($B27)+1)</f>
        <v>41543</v>
      </c>
      <c r="C28" s="2">
        <f>C$3</f>
        <v>7000</v>
      </c>
      <c r="D28" s="2">
        <f>C28*C$5</f>
        <v>105</v>
      </c>
    </row>
    <row r="29" spans="1:4" x14ac:dyDescent="0.25">
      <c r="A29" s="18">
        <v>21</v>
      </c>
      <c r="B29" s="13">
        <f ca="1">DATE(YEAR($A$1),MONTH($A$1),DAY($B28)+1)</f>
        <v>41544</v>
      </c>
      <c r="C29" s="2">
        <f>C$3</f>
        <v>7000</v>
      </c>
      <c r="D29" s="2">
        <f>C29*C$5</f>
        <v>105</v>
      </c>
    </row>
    <row r="30" spans="1:4" x14ac:dyDescent="0.25">
      <c r="A30" s="18">
        <v>22</v>
      </c>
      <c r="B30" s="13">
        <f ca="1">DATE(YEAR($A$1),MONTH($A$1),DAY($B29)+1)</f>
        <v>41545</v>
      </c>
      <c r="C30" s="2">
        <f>C$3</f>
        <v>7000</v>
      </c>
      <c r="D30" s="2">
        <f>C30*C$5</f>
        <v>105</v>
      </c>
    </row>
    <row r="31" spans="1:4" x14ac:dyDescent="0.25">
      <c r="A31" s="18">
        <v>23</v>
      </c>
      <c r="B31" s="13">
        <f ca="1">DATE(YEAR($A$1),MONTH($A$1),DAY($B30)+1)</f>
        <v>41546</v>
      </c>
      <c r="C31" s="2">
        <f>C$3</f>
        <v>7000</v>
      </c>
      <c r="D31" s="2">
        <f>C31*C$5</f>
        <v>105</v>
      </c>
    </row>
    <row r="32" spans="1:4" x14ac:dyDescent="0.25">
      <c r="A32" s="18">
        <v>24</v>
      </c>
      <c r="B32" s="13">
        <f ca="1">DATE(YEAR($A$1),MONTH($A$1),DAY($B31)+1)</f>
        <v>41547</v>
      </c>
      <c r="C32" s="2">
        <f>C$3</f>
        <v>7000</v>
      </c>
      <c r="D32" s="2">
        <f>C32*C$5</f>
        <v>105</v>
      </c>
    </row>
    <row r="33" spans="1:4" x14ac:dyDescent="0.25">
      <c r="A33" s="18">
        <v>25</v>
      </c>
      <c r="B33" s="13">
        <f ca="1">DATE(YEAR($A$1),MONTH($A$1),DAY($B32)+1)</f>
        <v>41548</v>
      </c>
      <c r="C33" s="2">
        <f>C$3</f>
        <v>7000</v>
      </c>
      <c r="D33" s="2">
        <f>C33*C$5</f>
        <v>105</v>
      </c>
    </row>
    <row r="34" spans="1:4" x14ac:dyDescent="0.25">
      <c r="A34" s="18">
        <v>26</v>
      </c>
      <c r="B34" s="13">
        <f t="shared" ref="B34:B39" ca="1" si="0">DATE(YEAR($A$1),MONTH($A$1),DAY($B33)+1)</f>
        <v>41519</v>
      </c>
      <c r="C34" s="2"/>
      <c r="D34" s="2"/>
    </row>
    <row r="35" spans="1:4" x14ac:dyDescent="0.25">
      <c r="A35" s="18">
        <v>27</v>
      </c>
      <c r="B35" s="13">
        <f t="shared" ca="1" si="0"/>
        <v>41520</v>
      </c>
      <c r="C35" s="2"/>
      <c r="D35" s="2"/>
    </row>
    <row r="36" spans="1:4" x14ac:dyDescent="0.25">
      <c r="A36" s="18">
        <v>28</v>
      </c>
      <c r="B36" s="13">
        <f t="shared" ca="1" si="0"/>
        <v>41521</v>
      </c>
      <c r="C36" s="2"/>
      <c r="D36" s="2"/>
    </row>
    <row r="37" spans="1:4" x14ac:dyDescent="0.25">
      <c r="A37" s="18">
        <v>29</v>
      </c>
      <c r="B37" s="13">
        <f t="shared" ca="1" si="0"/>
        <v>41522</v>
      </c>
      <c r="C37" s="2"/>
      <c r="D37" s="2"/>
    </row>
    <row r="38" spans="1:4" x14ac:dyDescent="0.25">
      <c r="A38" s="18">
        <v>30</v>
      </c>
      <c r="B38" s="13">
        <f t="shared" ca="1" si="0"/>
        <v>41523</v>
      </c>
      <c r="C38" s="2"/>
      <c r="D38" s="2"/>
    </row>
    <row r="39" spans="1:4" x14ac:dyDescent="0.25">
      <c r="A39" s="18">
        <v>31</v>
      </c>
      <c r="B39" s="13">
        <f t="shared" ca="1" si="0"/>
        <v>41524</v>
      </c>
      <c r="C39" s="2"/>
      <c r="D39" s="2"/>
    </row>
    <row r="40" spans="1:4" x14ac:dyDescent="0.25">
      <c r="A40" s="12" t="s">
        <v>5</v>
      </c>
      <c r="B40" s="1"/>
      <c r="C40" s="7">
        <f>C$3</f>
        <v>7000</v>
      </c>
      <c r="D40" s="3">
        <f>SUM(D9:D39)</f>
        <v>2625</v>
      </c>
    </row>
    <row r="41" spans="1:4" x14ac:dyDescent="0.25">
      <c r="A41" s="19"/>
      <c r="B41" s="15"/>
      <c r="C41" s="14"/>
    </row>
    <row r="42" spans="1:4" x14ac:dyDescent="0.25">
      <c r="A42" s="20"/>
      <c r="B42" s="15"/>
      <c r="C42" s="15"/>
    </row>
    <row r="43" spans="1:4" x14ac:dyDescent="0.25">
      <c r="A43" s="21"/>
      <c r="B43" s="15"/>
      <c r="C43" s="15"/>
    </row>
    <row r="44" spans="1:4" x14ac:dyDescent="0.25">
      <c r="A44" s="21"/>
      <c r="B44" s="15"/>
      <c r="C44" s="15"/>
    </row>
  </sheetData>
  <autoFilter ref="A8:D4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</vt:lpstr>
      <vt:lpstr>Расчет!Критерии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Чупрынина Л.В.</dc:creator>
  <cp:lastModifiedBy>Максименко А.П.</cp:lastModifiedBy>
  <dcterms:created xsi:type="dcterms:W3CDTF">2013-07-05T01:48:09Z</dcterms:created>
  <dcterms:modified xsi:type="dcterms:W3CDTF">2013-09-09T02:39:54Z</dcterms:modified>
</cp:coreProperties>
</file>