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730" windowHeight="9945" activeTab="2"/>
  </bookViews>
  <sheets>
    <sheet name="Контигенты и Договора" sheetId="1" r:id="rId1"/>
    <sheet name="Счета" sheetId="2" r:id="rId2"/>
    <sheet name="Материалы" sheetId="3" r:id="rId3"/>
  </sheets>
  <definedNames>
    <definedName name="_xlnm.Print_Area" localSheetId="1">Счета!$A$1:$K$31</definedName>
  </definedNames>
  <calcPr calcId="125725"/>
</workbook>
</file>

<file path=xl/calcChain.xml><?xml version="1.0" encoding="utf-8"?>
<calcChain xmlns="http://schemas.openxmlformats.org/spreadsheetml/2006/main">
  <c r="F24" i="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5"/>
  <c r="F26"/>
  <c r="F27"/>
  <c r="F28"/>
  <c r="F29"/>
  <c r="A1"/>
  <c r="A1" i="1"/>
</calcChain>
</file>

<file path=xl/sharedStrings.xml><?xml version="1.0" encoding="utf-8"?>
<sst xmlns="http://schemas.openxmlformats.org/spreadsheetml/2006/main" count="99" uniqueCount="71">
  <si>
    <t>Номер Договора</t>
  </si>
  <si>
    <t>Контигент</t>
  </si>
  <si>
    <t>ИНН</t>
  </si>
  <si>
    <t>КПП</t>
  </si>
  <si>
    <t>ОГНР</t>
  </si>
  <si>
    <t>Адрес фактический</t>
  </si>
  <si>
    <t>Адрес почтовый</t>
  </si>
  <si>
    <t>Город</t>
  </si>
  <si>
    <t>Телефон</t>
  </si>
  <si>
    <t>Электронный адрес</t>
  </si>
  <si>
    <t>Статус</t>
  </si>
  <si>
    <t>Дата окончания договора</t>
  </si>
  <si>
    <t>Менеджер</t>
  </si>
  <si>
    <t>Номер Договора (внутренний)</t>
  </si>
  <si>
    <t>Дата заключения</t>
  </si>
  <si>
    <t>№ счета</t>
  </si>
  <si>
    <t>Поставщик</t>
  </si>
  <si>
    <t>Цена</t>
  </si>
  <si>
    <t>Сумма</t>
  </si>
  <si>
    <t>В том числе НДС</t>
  </si>
  <si>
    <t>Дата оплаты</t>
  </si>
  <si>
    <t>Обьект</t>
  </si>
  <si>
    <t>Договор с компанией</t>
  </si>
  <si>
    <t>Выставлен</t>
  </si>
  <si>
    <t>Номер</t>
  </si>
  <si>
    <t>Номер счета</t>
  </si>
  <si>
    <t>Категория</t>
  </si>
  <si>
    <t>Наименование</t>
  </si>
  <si>
    <t>Ед. измерения</t>
  </si>
  <si>
    <t>Марка / Производитель/ ГОСТ</t>
  </si>
  <si>
    <t>Обьем плановый     (Кол-во)</t>
  </si>
  <si>
    <t>Вид оплаты</t>
  </si>
  <si>
    <t>шт.</t>
  </si>
  <si>
    <t>Счет фактура</t>
  </si>
  <si>
    <t>Обьем                фактический                   (Кол-во)</t>
  </si>
  <si>
    <t>Сумма оплаты</t>
  </si>
  <si>
    <t>Номер позиции</t>
  </si>
  <si>
    <t>Дата выставленного счета</t>
  </si>
  <si>
    <t>Полностью</t>
  </si>
  <si>
    <t>Компания</t>
  </si>
  <si>
    <t>Дата</t>
  </si>
  <si>
    <t>Работает</t>
  </si>
  <si>
    <t>Пролонгация</t>
  </si>
  <si>
    <t>Частично</t>
  </si>
  <si>
    <t>Труба</t>
  </si>
  <si>
    <t>630*10</t>
  </si>
  <si>
    <t>10705-80</t>
  </si>
  <si>
    <t>10705-80 ст17г1с</t>
  </si>
  <si>
    <t>тн.</t>
  </si>
  <si>
    <t>Отвод</t>
  </si>
  <si>
    <t>377*10</t>
  </si>
  <si>
    <t>17375-01 ст09г2с</t>
  </si>
  <si>
    <r>
      <t>Отвод 90</t>
    </r>
    <r>
      <rPr>
        <b/>
        <sz val="10"/>
        <rFont val="Times New Roman"/>
        <family val="1"/>
        <charset val="204"/>
      </rPr>
      <t>°</t>
    </r>
  </si>
  <si>
    <t>Маты теплоизоляционные</t>
  </si>
  <si>
    <t>Теплоизоляция</t>
  </si>
  <si>
    <t>URSA Лайт</t>
  </si>
  <si>
    <t>Стеклопластик</t>
  </si>
  <si>
    <t>м2</t>
  </si>
  <si>
    <t>РСТ-430</t>
  </si>
  <si>
    <t>377*9</t>
  </si>
  <si>
    <t>8732-78</t>
  </si>
  <si>
    <t>219*9</t>
  </si>
  <si>
    <t>Отвод 90°</t>
  </si>
  <si>
    <t>108*6</t>
  </si>
  <si>
    <t xml:space="preserve">17375-01 </t>
  </si>
  <si>
    <t>Болт</t>
  </si>
  <si>
    <t>ш/гр головкой цинк</t>
  </si>
  <si>
    <t>М 16*70</t>
  </si>
  <si>
    <t>530*10</t>
  </si>
  <si>
    <t>219*8</t>
  </si>
  <si>
    <t>Отказ</t>
  </si>
</sst>
</file>

<file path=xl/styles.xml><?xml version="1.0" encoding="utf-8"?>
<styleSheet xmlns="http://schemas.openxmlformats.org/spreadsheetml/2006/main">
  <numFmts count="4">
    <numFmt numFmtId="164" formatCode="#.##0.00&quot;р.&quot;"/>
    <numFmt numFmtId="165" formatCode="#.##0.&quot;р.&quot;"/>
    <numFmt numFmtId="166" formatCode="#,##0.00&quot;р.&quot;"/>
    <numFmt numFmtId="167" formatCode="_-* #.##0.[$р.-419]_-;\-* #.##0.[$р.-419]_-;_-* &quot;-&quot;??[$р.-419]_-;_-@_-"/>
  </numFmts>
  <fonts count="20">
    <font>
      <sz val="12"/>
      <color theme="1"/>
      <name val="Times New Roman"/>
      <family val="2"/>
      <charset val="204"/>
    </font>
    <font>
      <sz val="10"/>
      <name val="Arial Cyr"/>
      <charset val="204"/>
    </font>
    <font>
      <b/>
      <sz val="16"/>
      <name val="Arial Cyr"/>
      <charset val="204"/>
    </font>
    <font>
      <b/>
      <sz val="11"/>
      <name val="Arial Narrow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Times New Roman"/>
      <family val="1"/>
      <charset val="204"/>
    </font>
    <font>
      <i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i/>
      <sz val="12"/>
      <color rgb="FFC0000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b/>
      <i/>
      <sz val="11"/>
      <color rgb="FFC00000"/>
      <name val="Arial Narrow"/>
      <family val="2"/>
      <charset val="204"/>
    </font>
    <font>
      <b/>
      <i/>
      <sz val="10"/>
      <color rgb="FFC00000"/>
      <name val="Arial Narrow"/>
      <family val="2"/>
      <charset val="204"/>
    </font>
    <font>
      <b/>
      <i/>
      <sz val="10"/>
      <color theme="0" tint="-0.89999084444715716"/>
      <name val="Arial Narrow"/>
      <family val="2"/>
      <charset val="204"/>
    </font>
    <font>
      <b/>
      <sz val="10"/>
      <name val="Arial Narrow"/>
    </font>
    <font>
      <b/>
      <i/>
      <sz val="12"/>
      <color rgb="FFC00000"/>
      <name val="Arial Narrow"/>
    </font>
    <font>
      <b/>
      <sz val="10"/>
      <color theme="1"/>
      <name val="Arial Narrow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4" fillId="0" borderId="1">
      <alignment horizontal="center"/>
    </xf>
    <xf numFmtId="0" fontId="1" fillId="0" borderId="0">
      <alignment vertical="top"/>
    </xf>
    <xf numFmtId="0" fontId="4" fillId="0" borderId="1">
      <alignment horizontal="center"/>
    </xf>
    <xf numFmtId="0" fontId="4" fillId="0" borderId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>
      <alignment horizontal="righ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1">
      <alignment horizontal="center" wrapText="1"/>
    </xf>
    <xf numFmtId="0" fontId="1" fillId="0" borderId="0">
      <alignment vertical="top"/>
    </xf>
    <xf numFmtId="0" fontId="1" fillId="0" borderId="0"/>
    <xf numFmtId="0" fontId="4" fillId="0" borderId="0"/>
    <xf numFmtId="0" fontId="4" fillId="0" borderId="1">
      <alignment horizontal="center" wrapText="1"/>
    </xf>
    <xf numFmtId="0" fontId="4" fillId="0" borderId="1">
      <alignment horizontal="center"/>
    </xf>
    <xf numFmtId="0" fontId="4" fillId="0" borderId="1">
      <alignment horizontal="center" wrapText="1"/>
    </xf>
    <xf numFmtId="0" fontId="4" fillId="0" borderId="0">
      <alignment horizontal="center"/>
    </xf>
    <xf numFmtId="0" fontId="4" fillId="0" borderId="0">
      <alignment horizontal="left" vertical="top"/>
    </xf>
    <xf numFmtId="0" fontId="4" fillId="0" borderId="0"/>
  </cellStyleXfs>
  <cellXfs count="96">
    <xf numFmtId="0" fontId="0" fillId="0" borderId="0" xfId="0"/>
    <xf numFmtId="0" fontId="3" fillId="2" borderId="2" xfId="13" applyFont="1" applyFill="1" applyBorder="1" applyAlignment="1" applyProtection="1">
      <alignment horizontal="center" vertical="center" wrapText="1"/>
      <protection locked="0"/>
    </xf>
    <xf numFmtId="0" fontId="3" fillId="2" borderId="3" xfId="13" applyFont="1" applyFill="1" applyBorder="1" applyAlignment="1" applyProtection="1">
      <alignment horizontal="center" vertical="center" wrapText="1"/>
      <protection locked="0"/>
    </xf>
    <xf numFmtId="0" fontId="6" fillId="2" borderId="3" xfId="13" applyFont="1" applyFill="1" applyBorder="1" applyAlignment="1" applyProtection="1">
      <alignment horizontal="center" vertical="center" wrapText="1"/>
      <protection locked="0"/>
    </xf>
    <xf numFmtId="0" fontId="7" fillId="2" borderId="3" xfId="13" applyFont="1" applyFill="1" applyBorder="1" applyAlignment="1" applyProtection="1">
      <alignment horizontal="center" vertical="center" wrapText="1"/>
      <protection locked="0"/>
    </xf>
    <xf numFmtId="0" fontId="7" fillId="2" borderId="4" xfId="13" applyFont="1" applyFill="1" applyBorder="1" applyAlignment="1" applyProtection="1">
      <alignment horizontal="center" vertical="center" wrapText="1"/>
      <protection locked="0"/>
    </xf>
    <xf numFmtId="0" fontId="7" fillId="5" borderId="5" xfId="13" applyFont="1" applyFill="1" applyBorder="1" applyAlignment="1" applyProtection="1">
      <alignment horizontal="center" vertical="center" wrapText="1"/>
      <protection locked="0"/>
    </xf>
    <xf numFmtId="0" fontId="7" fillId="5" borderId="6" xfId="13" applyFon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8" fillId="5" borderId="7" xfId="13" applyFont="1" applyFill="1" applyBorder="1" applyAlignment="1" applyProtection="1">
      <alignment horizontal="center" vertical="center" wrapText="1"/>
      <protection locked="0"/>
    </xf>
    <xf numFmtId="0" fontId="8" fillId="5" borderId="8" xfId="13" applyFont="1" applyFill="1" applyBorder="1" applyAlignment="1" applyProtection="1">
      <alignment horizontal="center" vertical="center" wrapText="1"/>
      <protection locked="0"/>
    </xf>
    <xf numFmtId="0" fontId="8" fillId="6" borderId="3" xfId="13" applyFont="1" applyFill="1" applyBorder="1" applyAlignment="1" applyProtection="1">
      <alignment horizontal="center" vertical="center" wrapText="1"/>
      <protection locked="0"/>
    </xf>
    <xf numFmtId="0" fontId="8" fillId="5" borderId="1" xfId="13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>
      <alignment horizontal="center" vertical="center" wrapText="1"/>
    </xf>
    <xf numFmtId="14" fontId="7" fillId="5" borderId="5" xfId="13" applyNumberFormat="1" applyFont="1" applyFill="1" applyBorder="1" applyAlignment="1" applyProtection="1">
      <alignment horizontal="center" vertical="center" wrapText="1"/>
      <protection locked="0"/>
    </xf>
    <xf numFmtId="166" fontId="7" fillId="5" borderId="6" xfId="13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/>
    </xf>
    <xf numFmtId="0" fontId="7" fillId="5" borderId="9" xfId="13" applyFont="1" applyFill="1" applyBorder="1" applyAlignment="1" applyProtection="1">
      <alignment horizontal="center" vertical="center" wrapText="1"/>
      <protection locked="0"/>
    </xf>
    <xf numFmtId="0" fontId="7" fillId="5" borderId="5" xfId="13" applyNumberFormat="1" applyFont="1" applyFill="1" applyBorder="1" applyAlignment="1" applyProtection="1">
      <alignment horizontal="center" vertical="center" wrapText="1"/>
      <protection locked="0"/>
    </xf>
    <xf numFmtId="166" fontId="7" fillId="5" borderId="5" xfId="13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13" applyFont="1" applyFill="1" applyBorder="1" applyAlignment="1" applyProtection="1">
      <alignment horizontal="center" vertical="center" wrapText="1"/>
      <protection locked="0"/>
    </xf>
    <xf numFmtId="0" fontId="11" fillId="5" borderId="5" xfId="0" applyNumberFormat="1" applyFont="1" applyFill="1" applyBorder="1" applyAlignment="1">
      <alignment horizontal="center" vertical="center"/>
    </xf>
    <xf numFmtId="0" fontId="12" fillId="8" borderId="6" xfId="13" applyFont="1" applyFill="1" applyBorder="1" applyAlignment="1" applyProtection="1">
      <alignment horizontal="center" vertical="center" wrapText="1"/>
      <protection locked="0"/>
    </xf>
    <xf numFmtId="0" fontId="12" fillId="8" borderId="5" xfId="13" applyFont="1" applyFill="1" applyBorder="1" applyAlignment="1" applyProtection="1">
      <alignment horizontal="center" vertical="center" wrapText="1"/>
      <protection locked="0"/>
    </xf>
    <xf numFmtId="0" fontId="8" fillId="6" borderId="2" xfId="13" applyFont="1" applyFill="1" applyBorder="1" applyAlignment="1" applyProtection="1">
      <alignment horizontal="center" vertical="center" wrapText="1"/>
      <protection locked="0"/>
    </xf>
    <xf numFmtId="0" fontId="8" fillId="6" borderId="3" xfId="13" applyFont="1" applyFill="1" applyBorder="1" applyAlignment="1" applyProtection="1">
      <alignment horizontal="center" vertical="center" wrapText="1"/>
      <protection hidden="1"/>
    </xf>
    <xf numFmtId="0" fontId="8" fillId="5" borderId="1" xfId="13" applyFont="1" applyFill="1" applyBorder="1" applyAlignment="1" applyProtection="1">
      <alignment horizontal="center" vertical="center" wrapText="1"/>
      <protection hidden="1"/>
    </xf>
    <xf numFmtId="0" fontId="8" fillId="5" borderId="5" xfId="13" applyFont="1" applyFill="1" applyBorder="1" applyAlignment="1" applyProtection="1">
      <alignment horizontal="center" vertical="center" wrapText="1"/>
      <protection hidden="1"/>
    </xf>
    <xf numFmtId="166" fontId="7" fillId="5" borderId="1" xfId="13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5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65" fontId="15" fillId="7" borderId="1" xfId="0" applyNumberFormat="1" applyFont="1" applyFill="1" applyBorder="1" applyAlignment="1">
      <alignment horizontal="center" vertical="center" wrapText="1"/>
    </xf>
    <xf numFmtId="0" fontId="10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0" borderId="1" xfId="5" applyFill="1" applyBorder="1" applyAlignment="1" applyProtection="1">
      <alignment horizontal="center" vertical="center" wrapText="1"/>
    </xf>
    <xf numFmtId="14" fontId="8" fillId="5" borderId="1" xfId="13" applyNumberFormat="1" applyFont="1" applyFill="1" applyBorder="1" applyAlignment="1" applyProtection="1">
      <alignment horizontal="center" vertical="center" wrapText="1"/>
      <protection hidden="1"/>
    </xf>
    <xf numFmtId="0" fontId="8" fillId="5" borderId="9" xfId="13" applyFont="1" applyFill="1" applyBorder="1" applyAlignment="1" applyProtection="1">
      <alignment horizontal="center" vertical="center" wrapText="1"/>
      <protection locked="0"/>
    </xf>
    <xf numFmtId="0" fontId="8" fillId="5" borderId="5" xfId="13" applyFont="1" applyFill="1" applyBorder="1" applyAlignment="1" applyProtection="1">
      <alignment horizontal="center" vertical="center" wrapText="1"/>
      <protection locked="0"/>
    </xf>
    <xf numFmtId="166" fontId="8" fillId="5" borderId="1" xfId="13" applyNumberFormat="1" applyFont="1" applyFill="1" applyBorder="1" applyAlignment="1" applyProtection="1">
      <alignment horizontal="center" vertical="center" wrapText="1"/>
      <protection hidden="1"/>
    </xf>
    <xf numFmtId="3" fontId="8" fillId="5" borderId="1" xfId="13" applyNumberFormat="1" applyFont="1" applyFill="1" applyBorder="1" applyAlignment="1" applyProtection="1">
      <alignment horizontal="center" vertical="center" wrapText="1"/>
      <protection hidden="1"/>
    </xf>
    <xf numFmtId="0" fontId="13" fillId="11" borderId="9" xfId="13" applyFont="1" applyFill="1" applyBorder="1" applyAlignment="1" applyProtection="1">
      <alignment horizontal="center" vertical="center" wrapText="1"/>
      <protection locked="0"/>
    </xf>
    <xf numFmtId="0" fontId="13" fillId="11" borderId="1" xfId="13" applyFont="1" applyFill="1" applyBorder="1" applyAlignment="1" applyProtection="1">
      <alignment horizontal="center" vertical="center" wrapText="1"/>
      <protection locked="0"/>
    </xf>
    <xf numFmtId="0" fontId="13" fillId="11" borderId="5" xfId="13" applyFont="1" applyFill="1" applyBorder="1" applyAlignment="1" applyProtection="1">
      <alignment horizontal="center" vertical="center" wrapText="1"/>
      <protection locked="0"/>
    </xf>
    <xf numFmtId="3" fontId="13" fillId="11" borderId="1" xfId="13" applyNumberFormat="1" applyFont="1" applyFill="1" applyBorder="1" applyAlignment="1" applyProtection="1">
      <alignment horizontal="center" vertical="center" wrapText="1"/>
      <protection hidden="1"/>
    </xf>
    <xf numFmtId="0" fontId="13" fillId="11" borderId="1" xfId="13" applyFont="1" applyFill="1" applyBorder="1" applyAlignment="1" applyProtection="1">
      <alignment horizontal="center" vertical="center" wrapText="1"/>
      <protection hidden="1"/>
    </xf>
    <xf numFmtId="14" fontId="13" fillId="11" borderId="1" xfId="13" applyNumberFormat="1" applyFont="1" applyFill="1" applyBorder="1" applyAlignment="1" applyProtection="1">
      <alignment horizontal="center" vertical="center" wrapText="1"/>
      <protection hidden="1"/>
    </xf>
    <xf numFmtId="0" fontId="8" fillId="12" borderId="5" xfId="13" applyFont="1" applyFill="1" applyBorder="1" applyAlignment="1" applyProtection="1">
      <alignment horizontal="center" vertical="center" wrapText="1"/>
      <protection locked="0"/>
    </xf>
    <xf numFmtId="165" fontId="8" fillId="12" borderId="5" xfId="13" applyNumberFormat="1" applyFont="1" applyFill="1" applyBorder="1" applyAlignment="1" applyProtection="1">
      <alignment horizontal="center" vertical="center" wrapText="1"/>
      <protection locked="0"/>
    </xf>
    <xf numFmtId="0" fontId="8" fillId="12" borderId="1" xfId="13" applyFont="1" applyFill="1" applyBorder="1" applyAlignment="1" applyProtection="1">
      <alignment horizontal="center" vertical="center" wrapText="1"/>
      <protection hidden="1"/>
    </xf>
    <xf numFmtId="0" fontId="8" fillId="13" borderId="9" xfId="13" applyFont="1" applyFill="1" applyBorder="1" applyAlignment="1" applyProtection="1">
      <alignment horizontal="center" vertical="center" wrapText="1"/>
      <protection locked="0"/>
    </xf>
    <xf numFmtId="0" fontId="8" fillId="13" borderId="1" xfId="13" applyFont="1" applyFill="1" applyBorder="1" applyAlignment="1" applyProtection="1">
      <alignment horizontal="center" vertical="center" wrapText="1"/>
      <protection locked="0"/>
    </xf>
    <xf numFmtId="0" fontId="8" fillId="13" borderId="5" xfId="13" applyFont="1" applyFill="1" applyBorder="1" applyAlignment="1" applyProtection="1">
      <alignment horizontal="center" vertical="center" wrapText="1"/>
      <protection locked="0"/>
    </xf>
    <xf numFmtId="0" fontId="8" fillId="13" borderId="1" xfId="13" applyFont="1" applyFill="1" applyBorder="1" applyAlignment="1" applyProtection="1">
      <alignment horizontal="center" vertical="center" wrapText="1"/>
      <protection hidden="1"/>
    </xf>
    <xf numFmtId="14" fontId="8" fillId="13" borderId="1" xfId="13" applyNumberFormat="1" applyFont="1" applyFill="1" applyBorder="1" applyAlignment="1" applyProtection="1">
      <alignment horizontal="center" vertical="center" wrapText="1"/>
      <protection hidden="1"/>
    </xf>
    <xf numFmtId="164" fontId="8" fillId="12" borderId="5" xfId="13" applyNumberFormat="1" applyFont="1" applyFill="1" applyBorder="1" applyAlignment="1" applyProtection="1">
      <alignment horizontal="center" vertical="center" wrapText="1"/>
      <protection locked="0"/>
    </xf>
    <xf numFmtId="0" fontId="8" fillId="12" borderId="8" xfId="13" applyFont="1" applyFill="1" applyBorder="1" applyAlignment="1" applyProtection="1">
      <alignment horizontal="center" vertical="center" wrapText="1"/>
      <protection locked="0"/>
    </xf>
    <xf numFmtId="0" fontId="13" fillId="12" borderId="5" xfId="13" applyFont="1" applyFill="1" applyBorder="1" applyAlignment="1" applyProtection="1">
      <alignment horizontal="center" vertical="center" wrapText="1"/>
      <protection locked="0"/>
    </xf>
    <xf numFmtId="0" fontId="13" fillId="12" borderId="1" xfId="13" applyFont="1" applyFill="1" applyBorder="1" applyAlignment="1" applyProtection="1">
      <alignment horizontal="center" vertical="center" wrapText="1"/>
      <protection hidden="1"/>
    </xf>
    <xf numFmtId="0" fontId="8" fillId="12" borderId="5" xfId="13" applyFont="1" applyFill="1" applyBorder="1" applyAlignment="1" applyProtection="1">
      <alignment horizontal="center" vertical="center" wrapText="1"/>
      <protection hidden="1"/>
    </xf>
    <xf numFmtId="166" fontId="16" fillId="12" borderId="8" xfId="13" applyNumberFormat="1" applyFont="1" applyFill="1" applyBorder="1" applyAlignment="1" applyProtection="1">
      <alignment horizontal="center" vertical="center" wrapText="1"/>
      <protection locked="0"/>
    </xf>
    <xf numFmtId="165" fontId="16" fillId="12" borderId="5" xfId="13" applyNumberFormat="1" applyFont="1" applyFill="1" applyBorder="1" applyAlignment="1" applyProtection="1">
      <alignment horizontal="center" vertical="center" wrapText="1"/>
      <protection locked="0"/>
    </xf>
    <xf numFmtId="0" fontId="7" fillId="14" borderId="9" xfId="13" applyFont="1" applyFill="1" applyBorder="1" applyAlignment="1" applyProtection="1">
      <alignment horizontal="center" vertical="center" wrapText="1"/>
      <protection locked="0"/>
    </xf>
    <xf numFmtId="0" fontId="7" fillId="14" borderId="5" xfId="13" applyFont="1" applyFill="1" applyBorder="1" applyAlignment="1" applyProtection="1">
      <alignment horizontal="center" vertical="center" wrapText="1"/>
      <protection locked="0"/>
    </xf>
    <xf numFmtId="14" fontId="7" fillId="14" borderId="5" xfId="13" applyNumberFormat="1" applyFont="1" applyFill="1" applyBorder="1" applyAlignment="1" applyProtection="1">
      <alignment horizontal="center" vertical="center" wrapText="1"/>
      <protection locked="0"/>
    </xf>
    <xf numFmtId="0" fontId="7" fillId="14" borderId="5" xfId="13" applyNumberFormat="1" applyFont="1" applyFill="1" applyBorder="1" applyAlignment="1" applyProtection="1">
      <alignment horizontal="center" vertical="center" wrapText="1"/>
      <protection locked="0"/>
    </xf>
    <xf numFmtId="166" fontId="7" fillId="14" borderId="5" xfId="13" applyNumberFormat="1" applyFont="1" applyFill="1" applyBorder="1" applyAlignment="1" applyProtection="1">
      <alignment horizontal="center" vertical="center" wrapText="1"/>
      <protection locked="0"/>
    </xf>
    <xf numFmtId="0" fontId="12" fillId="14" borderId="6" xfId="13" applyFont="1" applyFill="1" applyBorder="1" applyAlignment="1" applyProtection="1">
      <alignment horizontal="center" vertical="center" wrapText="1"/>
      <protection locked="0"/>
    </xf>
    <xf numFmtId="166" fontId="7" fillId="14" borderId="6" xfId="13" applyNumberFormat="1" applyFont="1" applyFill="1" applyBorder="1" applyAlignment="1" applyProtection="1">
      <alignment horizontal="center" vertical="center" wrapText="1"/>
      <protection locked="0"/>
    </xf>
    <xf numFmtId="0" fontId="7" fillId="14" borderId="6" xfId="13" applyFont="1" applyFill="1" applyBorder="1" applyAlignment="1" applyProtection="1">
      <alignment horizontal="center" vertical="center" wrapText="1"/>
      <protection locked="0"/>
    </xf>
    <xf numFmtId="0" fontId="11" fillId="14" borderId="1" xfId="0" applyNumberFormat="1" applyFont="1" applyFill="1" applyBorder="1" applyAlignment="1">
      <alignment horizontal="center" vertical="center"/>
    </xf>
    <xf numFmtId="0" fontId="17" fillId="5" borderId="5" xfId="13" applyFont="1" applyFill="1" applyBorder="1" applyAlignment="1" applyProtection="1">
      <alignment horizontal="center" vertical="center" wrapText="1"/>
      <protection locked="0"/>
    </xf>
    <xf numFmtId="0" fontId="17" fillId="5" borderId="5" xfId="13" applyNumberFormat="1" applyFont="1" applyFill="1" applyBorder="1" applyAlignment="1" applyProtection="1">
      <alignment horizontal="center" vertical="center" wrapText="1"/>
      <protection locked="0"/>
    </xf>
    <xf numFmtId="166" fontId="17" fillId="5" borderId="5" xfId="13" applyNumberFormat="1" applyFont="1" applyFill="1" applyBorder="1" applyAlignment="1" applyProtection="1">
      <alignment horizontal="center" vertical="center" wrapText="1"/>
      <protection locked="0"/>
    </xf>
    <xf numFmtId="0" fontId="18" fillId="8" borderId="5" xfId="13" applyFont="1" applyFill="1" applyBorder="1" applyAlignment="1" applyProtection="1">
      <alignment horizontal="center" vertical="center" wrapText="1"/>
      <protection locked="0"/>
    </xf>
    <xf numFmtId="0" fontId="17" fillId="5" borderId="10" xfId="13" applyFont="1" applyFill="1" applyBorder="1" applyAlignment="1" applyProtection="1">
      <alignment horizontal="center" vertical="center" wrapText="1"/>
      <protection locked="0"/>
    </xf>
    <xf numFmtId="0" fontId="19" fillId="5" borderId="1" xfId="0" applyNumberFormat="1" applyFont="1" applyFill="1" applyBorder="1" applyAlignment="1">
      <alignment horizontal="center" vertical="center"/>
    </xf>
    <xf numFmtId="166" fontId="17" fillId="5" borderId="1" xfId="13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Border="1"/>
    <xf numFmtId="167" fontId="0" fillId="0" borderId="0" xfId="0" applyNumberFormat="1" applyBorder="1"/>
    <xf numFmtId="0" fontId="7" fillId="3" borderId="5" xfId="13" applyFont="1" applyFill="1" applyBorder="1" applyAlignment="1" applyProtection="1">
      <alignment horizontal="center" vertical="center" wrapText="1"/>
      <protection hidden="1"/>
    </xf>
    <xf numFmtId="0" fontId="7" fillId="3" borderId="3" xfId="13" applyFont="1" applyFill="1" applyBorder="1" applyAlignment="1" applyProtection="1">
      <alignment horizontal="center" vertical="center" wrapText="1"/>
      <protection hidden="1"/>
    </xf>
    <xf numFmtId="14" fontId="2" fillId="4" borderId="11" xfId="13" applyNumberFormat="1" applyFont="1" applyFill="1" applyBorder="1" applyAlignment="1" applyProtection="1">
      <alignment horizontal="center" vertical="top" wrapText="1"/>
      <protection hidden="1"/>
    </xf>
    <xf numFmtId="0" fontId="7" fillId="2" borderId="5" xfId="13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6" fillId="2" borderId="5" xfId="13" applyFont="1" applyFill="1" applyBorder="1" applyAlignment="1" applyProtection="1">
      <alignment horizontal="center" vertical="center" wrapText="1"/>
      <protection locked="0"/>
    </xf>
    <xf numFmtId="0" fontId="3" fillId="2" borderId="5" xfId="13" applyFont="1" applyFill="1" applyBorder="1" applyAlignment="1" applyProtection="1">
      <alignment horizontal="center" vertical="center" wrapText="1"/>
      <protection locked="0"/>
    </xf>
    <xf numFmtId="0" fontId="3" fillId="3" borderId="5" xfId="13" applyFont="1" applyFill="1" applyBorder="1" applyAlignment="1" applyProtection="1">
      <alignment horizontal="center" vertical="center" wrapText="1"/>
      <protection hidden="1"/>
    </xf>
    <xf numFmtId="14" fontId="2" fillId="9" borderId="0" xfId="13" applyNumberFormat="1" applyFont="1" applyFill="1" applyBorder="1" applyAlignment="1" applyProtection="1">
      <alignment horizontal="center" vertical="top" wrapText="1"/>
      <protection hidden="1"/>
    </xf>
  </cellXfs>
  <cellStyles count="21">
    <cellStyle name="Акт" xfId="1"/>
    <cellStyle name="АктМТСН" xfId="2"/>
    <cellStyle name="ВедРесурсов" xfId="3"/>
    <cellStyle name="ВедРесурсовАкт" xfId="4"/>
    <cellStyle name="Гиперссылка" xfId="5" builtinId="8"/>
    <cellStyle name="Итоги" xfId="6"/>
    <cellStyle name="ИтогоАктБазЦ" xfId="7"/>
    <cellStyle name="ИтогоАктТекЦ" xfId="8"/>
    <cellStyle name="ИтогоБазЦ" xfId="9"/>
    <cellStyle name="ИтогоТекЦ" xfId="10"/>
    <cellStyle name="ЛокСмета" xfId="11"/>
    <cellStyle name="ЛокСмМТСН" xfId="12"/>
    <cellStyle name="Обычный" xfId="0" builtinId="0"/>
    <cellStyle name="Обычный 2" xfId="13"/>
    <cellStyle name="Параметр" xfId="14"/>
    <cellStyle name="ПеременныеСметы" xfId="15"/>
    <cellStyle name="РесСмета" xfId="16"/>
    <cellStyle name="СводкаСтоимРаб" xfId="17"/>
    <cellStyle name="Титул" xfId="18"/>
    <cellStyle name="Хвост" xfId="19"/>
    <cellStyle name="Экспертиза" xfId="20"/>
  </cellStyles>
  <dxfs count="34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#.##0.00&quot;р.&quot;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indexed="31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0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#,##0.00&quot;р.&quot;"/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rgb="FFC00000"/>
        <name val="Arial Narrow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#,##0.00&quot;р.&quot;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#,##0.00&quot;р.&quot;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K29" totalsRowShown="0" dataDxfId="32" headerRowBorderDxfId="33" tableBorderDxfId="31" totalsRowBorderDxfId="30">
  <autoFilter ref="A2:K29"/>
  <sortState ref="A3:K28">
    <sortCondition ref="C2:C28"/>
  </sortState>
  <tableColumns count="11">
    <tableColumn id="9" name="Номер" dataDxfId="29" dataCellStyle="Обычный 2"/>
    <tableColumn id="2" name="№ счета" dataDxfId="28" dataCellStyle="Обычный 2"/>
    <tableColumn id="12" name="Дата выставленного счета" dataDxfId="27" dataCellStyle="Обычный 2"/>
    <tableColumn id="3" name="Поставщик" dataDxfId="26" dataCellStyle="Обычный 2"/>
    <tableColumn id="4" name="Сумма" dataDxfId="25" dataCellStyle="Обычный 2"/>
    <tableColumn id="5" name="В том числе НДС" dataDxfId="24" dataCellStyle="Обычный 2">
      <calculatedColumnFormula>E3-(E3/1.18)</calculatedColumnFormula>
    </tableColumn>
    <tableColumn id="6" name="Дата оплаты" dataDxfId="23" dataCellStyle="Обычный 2"/>
    <tableColumn id="10" name="Вид оплаты" dataDxfId="22" dataCellStyle="Обычный 2"/>
    <tableColumn id="11" name="Сумма оплаты" dataDxfId="21" dataCellStyle="Обычный 2"/>
    <tableColumn id="7" name="Обьект" dataDxfId="20" dataCellStyle="Обычный 2"/>
    <tableColumn id="8" name="Выставлен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:N18" insertRowShift="1" totalsRowShown="0" headerRowDxfId="18" dataDxfId="16" headerRowBorderDxfId="17" tableBorderDxfId="15" totalsRowBorderDxfId="14" headerRowCellStyle="Обычный 2" dataCellStyle="Обычный 2">
  <autoFilter ref="A1:N18"/>
  <tableColumns count="14">
    <tableColumn id="1" name="Номер счета" dataDxfId="13" dataCellStyle="Обычный 2"/>
    <tableColumn id="21" name="Номер позиции" dataDxfId="12" dataCellStyle="Обычный 2"/>
    <tableColumn id="2" name="Категория" dataDxfId="11" dataCellStyle="Обычный 2"/>
    <tableColumn id="3" name="Наименование" dataDxfId="10" dataCellStyle="Обычный 2"/>
    <tableColumn id="4" name="Ед. измерения" dataDxfId="9" dataCellStyle="Обычный 2"/>
    <tableColumn id="5" name="Марка / Производитель/ ГОСТ" dataDxfId="8" dataCellStyle="Обычный 2"/>
    <tableColumn id="6" name="Цена" dataDxfId="7" dataCellStyle="Обычный 2"/>
    <tableColumn id="17" name="Обьем плановый     (Кол-во)" dataDxfId="6" dataCellStyle="Обычный 2"/>
    <tableColumn id="18" name="Обьем                фактический                   (Кол-во)" dataDxfId="5" dataCellStyle="Обычный 2"/>
    <tableColumn id="23" name="Компания" dataDxfId="4" dataCellStyle="Обычный 2"/>
    <tableColumn id="22" name="Обьект" dataDxfId="3" dataCellStyle="Обычный 2"/>
    <tableColumn id="24" name="Дата" dataDxfId="2" dataCellStyle="Обычный 2"/>
    <tableColumn id="19" name="Счет фактура" dataDxfId="1" dataCellStyle="Обычный 2"/>
    <tableColumn id="20" name="Поставщик" dataDxfId="0" dataCellStyle="Обычный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view="pageBreakPreview" zoomScale="80" zoomScaleNormal="90" zoomScaleSheetLayoutView="80" workbookViewId="0">
      <pane ySplit="3" topLeftCell="A4" activePane="bottomLeft" state="frozen"/>
      <selection pane="bottomLeft" activeCell="O4" sqref="O4:O8"/>
    </sheetView>
  </sheetViews>
  <sheetFormatPr defaultRowHeight="15.75"/>
  <cols>
    <col min="1" max="1" width="8.875" customWidth="1"/>
    <col min="2" max="2" width="10.5" customWidth="1"/>
    <col min="3" max="3" width="10.75" customWidth="1"/>
    <col min="4" max="4" width="15.25" customWidth="1"/>
    <col min="5" max="5" width="11.75" customWidth="1"/>
    <col min="6" max="6" width="9.5" customWidth="1"/>
    <col min="7" max="7" width="10.625" customWidth="1"/>
    <col min="8" max="8" width="17.625" customWidth="1"/>
    <col min="9" max="9" width="17" customWidth="1"/>
    <col min="10" max="10" width="12.375" customWidth="1"/>
    <col min="11" max="11" width="12" customWidth="1"/>
    <col min="12" max="12" width="14.25" customWidth="1"/>
    <col min="13" max="16" width="11.5" customWidth="1"/>
  </cols>
  <sheetData>
    <row r="1" spans="1:16" ht="20.25">
      <c r="A1" s="89">
        <f ca="1">NOW()</f>
        <v>41529.667594328705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24" customHeight="1">
      <c r="A2" s="93" t="s">
        <v>13</v>
      </c>
      <c r="B2" s="93" t="s">
        <v>0</v>
      </c>
      <c r="C2" s="93" t="s">
        <v>14</v>
      </c>
      <c r="D2" s="93" t="s">
        <v>1</v>
      </c>
      <c r="E2" s="92" t="s">
        <v>2</v>
      </c>
      <c r="F2" s="90" t="s">
        <v>3</v>
      </c>
      <c r="G2" s="90" t="s">
        <v>4</v>
      </c>
      <c r="H2" s="94" t="s">
        <v>5</v>
      </c>
      <c r="I2" s="94" t="s">
        <v>6</v>
      </c>
      <c r="J2" s="87" t="s">
        <v>7</v>
      </c>
      <c r="K2" s="87" t="s">
        <v>8</v>
      </c>
      <c r="L2" s="87" t="s">
        <v>9</v>
      </c>
      <c r="M2" s="87" t="s">
        <v>10</v>
      </c>
      <c r="N2" s="87" t="s">
        <v>11</v>
      </c>
      <c r="O2" s="87" t="s">
        <v>12</v>
      </c>
      <c r="P2" s="87" t="s">
        <v>22</v>
      </c>
    </row>
    <row r="3" spans="1:16" ht="53.2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88"/>
    </row>
    <row r="4" spans="1:16" ht="42" customHeight="1">
      <c r="A4" s="13">
        <v>1</v>
      </c>
      <c r="B4" s="34"/>
      <c r="C4" s="35"/>
      <c r="D4" s="36"/>
      <c r="E4" s="13"/>
      <c r="F4" s="13"/>
      <c r="G4" s="34"/>
      <c r="H4" s="31"/>
      <c r="I4" s="13"/>
      <c r="J4" s="13"/>
      <c r="K4" s="37"/>
      <c r="L4" s="30"/>
      <c r="M4" s="13" t="s">
        <v>41</v>
      </c>
      <c r="N4" s="13" t="s">
        <v>42</v>
      </c>
      <c r="O4" s="37"/>
      <c r="P4" s="38"/>
    </row>
    <row r="5" spans="1:16" ht="16.5">
      <c r="A5" s="32">
        <v>2</v>
      </c>
      <c r="B5" s="39"/>
      <c r="C5" s="32"/>
      <c r="D5" s="40"/>
      <c r="E5" s="32"/>
      <c r="F5" s="32"/>
      <c r="G5" s="39"/>
      <c r="H5" s="33"/>
      <c r="I5" s="32"/>
      <c r="J5" s="13"/>
      <c r="K5" s="41"/>
      <c r="L5" s="42"/>
      <c r="M5" s="32" t="s">
        <v>41</v>
      </c>
      <c r="N5" s="32"/>
      <c r="O5" s="41"/>
      <c r="P5" s="38"/>
    </row>
    <row r="6" spans="1:16" ht="32.25" customHeight="1">
      <c r="A6" s="13">
        <v>3</v>
      </c>
      <c r="B6" s="34"/>
      <c r="C6" s="13"/>
      <c r="D6" s="36"/>
      <c r="E6" s="13"/>
      <c r="F6" s="13"/>
      <c r="G6" s="34"/>
      <c r="H6" s="31"/>
      <c r="I6" s="13"/>
      <c r="J6" s="13"/>
      <c r="K6" s="37"/>
      <c r="L6" s="30"/>
      <c r="M6" s="13" t="s">
        <v>41</v>
      </c>
      <c r="N6" s="13"/>
      <c r="O6" s="37"/>
      <c r="P6" s="38"/>
    </row>
    <row r="7" spans="1:16" ht="32.25" customHeight="1">
      <c r="A7" s="32">
        <v>4</v>
      </c>
      <c r="B7" s="34"/>
      <c r="C7" s="13"/>
      <c r="D7" s="36"/>
      <c r="E7" s="13"/>
      <c r="F7" s="13"/>
      <c r="G7" s="34"/>
      <c r="H7" s="31"/>
      <c r="I7" s="13"/>
      <c r="J7" s="13"/>
      <c r="K7" s="37"/>
      <c r="L7" s="30"/>
      <c r="M7" s="13" t="s">
        <v>41</v>
      </c>
      <c r="N7" s="13"/>
      <c r="O7" s="37"/>
      <c r="P7" s="38"/>
    </row>
    <row r="8" spans="1:16" ht="16.5">
      <c r="A8" s="13">
        <v>5</v>
      </c>
      <c r="B8" s="34"/>
      <c r="C8" s="13"/>
      <c r="D8" s="36"/>
      <c r="E8" s="13"/>
      <c r="F8" s="13"/>
      <c r="G8" s="34"/>
      <c r="H8" s="31"/>
      <c r="I8" s="13"/>
      <c r="J8" s="13"/>
      <c r="K8" s="37"/>
      <c r="L8" s="13"/>
      <c r="M8" s="13"/>
      <c r="N8" s="13"/>
      <c r="O8" s="37"/>
      <c r="P8" s="38"/>
    </row>
    <row r="9" spans="1:16" ht="16.5">
      <c r="A9" s="32">
        <v>6</v>
      </c>
      <c r="B9" s="39"/>
      <c r="C9" s="32"/>
      <c r="D9" s="40"/>
      <c r="E9" s="32"/>
      <c r="F9" s="32"/>
      <c r="G9" s="39"/>
      <c r="H9" s="33"/>
      <c r="I9" s="32"/>
      <c r="J9" s="32"/>
      <c r="K9" s="41"/>
      <c r="L9" s="32"/>
      <c r="M9" s="32"/>
      <c r="N9" s="32"/>
      <c r="O9" s="41"/>
      <c r="P9" s="38"/>
    </row>
    <row r="10" spans="1:16" ht="16.5">
      <c r="A10" s="13">
        <v>7</v>
      </c>
      <c r="B10" s="34"/>
      <c r="C10" s="13"/>
      <c r="D10" s="36"/>
      <c r="E10" s="13"/>
      <c r="F10" s="13"/>
      <c r="G10" s="34"/>
      <c r="H10" s="31"/>
      <c r="I10" s="13"/>
      <c r="J10" s="13"/>
      <c r="K10" s="37"/>
      <c r="L10" s="13"/>
      <c r="M10" s="13"/>
      <c r="N10" s="13"/>
      <c r="O10" s="37"/>
      <c r="P10" s="38"/>
    </row>
    <row r="11" spans="1:16" ht="16.5">
      <c r="A11" s="32">
        <v>8</v>
      </c>
      <c r="B11" s="39"/>
      <c r="C11" s="32"/>
      <c r="D11" s="40"/>
      <c r="E11" s="32"/>
      <c r="F11" s="32"/>
      <c r="G11" s="39"/>
      <c r="H11" s="33"/>
      <c r="I11" s="32"/>
      <c r="J11" s="32"/>
      <c r="K11" s="41"/>
      <c r="L11" s="32"/>
      <c r="M11" s="32"/>
      <c r="N11" s="32"/>
      <c r="O11" s="41"/>
      <c r="P11" s="38"/>
    </row>
    <row r="12" spans="1:16" ht="16.5">
      <c r="A12" s="13">
        <v>9</v>
      </c>
      <c r="B12" s="34"/>
      <c r="C12" s="13"/>
      <c r="D12" s="36"/>
      <c r="E12" s="13"/>
      <c r="F12" s="13"/>
      <c r="G12" s="34"/>
      <c r="H12" s="31"/>
      <c r="I12" s="13"/>
      <c r="J12" s="13"/>
      <c r="K12" s="37"/>
      <c r="L12" s="13"/>
      <c r="M12" s="13"/>
      <c r="N12" s="13"/>
      <c r="O12" s="37"/>
      <c r="P12" s="38"/>
    </row>
    <row r="13" spans="1:16" ht="16.5">
      <c r="A13" s="32">
        <v>10</v>
      </c>
      <c r="B13" s="39"/>
      <c r="C13" s="32"/>
      <c r="D13" s="40"/>
      <c r="E13" s="32"/>
      <c r="F13" s="32"/>
      <c r="G13" s="39"/>
      <c r="H13" s="33"/>
      <c r="I13" s="32"/>
      <c r="J13" s="32"/>
      <c r="K13" s="41"/>
      <c r="L13" s="32"/>
      <c r="M13" s="32"/>
      <c r="N13" s="32"/>
      <c r="O13" s="41"/>
      <c r="P13" s="38"/>
    </row>
    <row r="14" spans="1:16" ht="16.5">
      <c r="A14" s="13">
        <v>11</v>
      </c>
      <c r="B14" s="34"/>
      <c r="C14" s="13"/>
      <c r="D14" s="36"/>
      <c r="E14" s="13"/>
      <c r="F14" s="13"/>
      <c r="G14" s="34"/>
      <c r="H14" s="31"/>
      <c r="I14" s="13"/>
      <c r="J14" s="13"/>
      <c r="K14" s="37"/>
      <c r="L14" s="13"/>
      <c r="M14" s="13"/>
      <c r="N14" s="13"/>
      <c r="O14" s="37"/>
      <c r="P14" s="38"/>
    </row>
  </sheetData>
  <mergeCells count="17">
    <mergeCell ref="N2:N3"/>
    <mergeCell ref="P2:P3"/>
    <mergeCell ref="A1:P1"/>
    <mergeCell ref="F2:F3"/>
    <mergeCell ref="E2:E3"/>
    <mergeCell ref="D2:D3"/>
    <mergeCell ref="G2:G3"/>
    <mergeCell ref="H2:H3"/>
    <mergeCell ref="J2:J3"/>
    <mergeCell ref="A2:A3"/>
    <mergeCell ref="B2:B3"/>
    <mergeCell ref="O2:O3"/>
    <mergeCell ref="C2:C3"/>
    <mergeCell ref="I2:I3"/>
    <mergeCell ref="K2:K3"/>
    <mergeCell ref="L2:L3"/>
    <mergeCell ref="M2:M3"/>
  </mergeCells>
  <pageMargins left="0.7" right="0.7" top="0.75" bottom="0.75" header="0.3" footer="0.3"/>
  <pageSetup paperSize="9" scale="4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view="pageBreakPreview" zoomScale="90" zoomScaleNormal="80" zoomScaleSheetLayoutView="90" workbookViewId="0">
      <pane ySplit="2" topLeftCell="A3" activePane="bottomLeft" state="frozen"/>
      <selection pane="bottomLeft" activeCell="J9" sqref="J9"/>
    </sheetView>
  </sheetViews>
  <sheetFormatPr defaultRowHeight="15.75"/>
  <cols>
    <col min="1" max="3" width="9.625" customWidth="1"/>
    <col min="4" max="4" width="19.25" customWidth="1"/>
    <col min="5" max="5" width="14.625" customWidth="1"/>
    <col min="6" max="6" width="16.125" customWidth="1"/>
    <col min="7" max="7" width="17.375" customWidth="1"/>
    <col min="8" max="10" width="12" customWidth="1"/>
    <col min="11" max="11" width="10.75" customWidth="1"/>
    <col min="12" max="12" width="14.125" customWidth="1"/>
  </cols>
  <sheetData>
    <row r="1" spans="1:12" ht="20.25">
      <c r="A1" s="95">
        <f ca="1">NOW()</f>
        <v>41529.667594328705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8"/>
    </row>
    <row r="2" spans="1:12" ht="50.25" customHeight="1">
      <c r="A2" s="1" t="s">
        <v>24</v>
      </c>
      <c r="B2" s="2" t="s">
        <v>15</v>
      </c>
      <c r="C2" s="2" t="s">
        <v>37</v>
      </c>
      <c r="D2" s="2" t="s">
        <v>16</v>
      </c>
      <c r="E2" s="2" t="s">
        <v>18</v>
      </c>
      <c r="F2" s="3" t="s">
        <v>19</v>
      </c>
      <c r="G2" s="4" t="s">
        <v>20</v>
      </c>
      <c r="H2" s="5" t="s">
        <v>31</v>
      </c>
      <c r="I2" s="5" t="s">
        <v>35</v>
      </c>
      <c r="J2" s="5" t="s">
        <v>21</v>
      </c>
      <c r="K2" s="5" t="s">
        <v>23</v>
      </c>
    </row>
    <row r="3" spans="1:12" ht="35.25" customHeight="1">
      <c r="A3" s="18">
        <v>6</v>
      </c>
      <c r="B3" s="6">
        <v>89</v>
      </c>
      <c r="C3" s="14">
        <v>41516</v>
      </c>
      <c r="D3" s="19"/>
      <c r="E3" s="20">
        <v>1317256.3999999999</v>
      </c>
      <c r="F3" s="20">
        <f t="shared" ref="F3:F29" si="0">E3-(E3/1.18)</f>
        <v>200937.41694915248</v>
      </c>
      <c r="G3" s="14">
        <v>41523</v>
      </c>
      <c r="H3" s="23" t="s">
        <v>38</v>
      </c>
      <c r="I3" s="15">
        <v>1317256.3999999999</v>
      </c>
      <c r="J3" s="7">
        <v>377</v>
      </c>
      <c r="K3" s="17"/>
    </row>
    <row r="4" spans="1:12">
      <c r="A4" s="18">
        <v>3</v>
      </c>
      <c r="B4" s="6">
        <v>96</v>
      </c>
      <c r="C4" s="14">
        <v>41526</v>
      </c>
      <c r="D4" s="19"/>
      <c r="E4" s="20">
        <v>53100</v>
      </c>
      <c r="F4" s="20">
        <f t="shared" si="0"/>
        <v>8100</v>
      </c>
      <c r="G4" s="14">
        <v>41528</v>
      </c>
      <c r="H4" s="23" t="s">
        <v>38</v>
      </c>
      <c r="I4" s="15">
        <v>53100</v>
      </c>
      <c r="J4" s="7">
        <v>377</v>
      </c>
      <c r="K4" s="17"/>
    </row>
    <row r="5" spans="1:12">
      <c r="A5" s="18">
        <v>4</v>
      </c>
      <c r="B5" s="6">
        <v>132</v>
      </c>
      <c r="C5" s="14">
        <v>41526</v>
      </c>
      <c r="D5" s="19"/>
      <c r="E5" s="20">
        <v>85152</v>
      </c>
      <c r="F5" s="20">
        <f t="shared" si="0"/>
        <v>12989.288135593219</v>
      </c>
      <c r="G5" s="14">
        <v>41528</v>
      </c>
      <c r="H5" s="23" t="s">
        <v>43</v>
      </c>
      <c r="I5" s="15">
        <v>50372</v>
      </c>
      <c r="J5" s="7">
        <v>377</v>
      </c>
      <c r="K5" s="17"/>
    </row>
    <row r="6" spans="1:12">
      <c r="A6" s="18">
        <v>2</v>
      </c>
      <c r="B6" s="6">
        <v>97</v>
      </c>
      <c r="C6" s="14">
        <v>41527</v>
      </c>
      <c r="D6" s="19"/>
      <c r="E6" s="20">
        <v>1121882.5</v>
      </c>
      <c r="F6" s="20">
        <f t="shared" si="0"/>
        <v>171134.61864406778</v>
      </c>
      <c r="G6" s="14">
        <v>41528</v>
      </c>
      <c r="H6" s="23" t="s">
        <v>38</v>
      </c>
      <c r="I6" s="15">
        <v>1121882.5</v>
      </c>
      <c r="J6" s="7">
        <v>630</v>
      </c>
      <c r="K6" s="17"/>
    </row>
    <row r="7" spans="1:12">
      <c r="A7" s="18">
        <v>5</v>
      </c>
      <c r="B7" s="6">
        <v>132</v>
      </c>
      <c r="C7" s="14">
        <v>41528</v>
      </c>
      <c r="D7" s="19"/>
      <c r="E7" s="20">
        <v>85152</v>
      </c>
      <c r="F7" s="20">
        <f t="shared" si="0"/>
        <v>12989.288135593219</v>
      </c>
      <c r="G7" s="14">
        <v>41529</v>
      </c>
      <c r="H7" s="23" t="s">
        <v>43</v>
      </c>
      <c r="I7" s="15">
        <v>34780</v>
      </c>
      <c r="J7" s="7">
        <v>377</v>
      </c>
      <c r="K7" s="17"/>
    </row>
    <row r="8" spans="1:12">
      <c r="A8" s="18">
        <v>1</v>
      </c>
      <c r="B8" s="6">
        <v>99</v>
      </c>
      <c r="C8" s="14">
        <v>41529</v>
      </c>
      <c r="D8" s="19"/>
      <c r="E8" s="20">
        <v>1521967.5</v>
      </c>
      <c r="F8" s="20">
        <f t="shared" si="0"/>
        <v>232164.53389830492</v>
      </c>
      <c r="G8" s="14">
        <v>41529</v>
      </c>
      <c r="H8" s="23" t="s">
        <v>38</v>
      </c>
      <c r="I8" s="15">
        <v>1521967.5</v>
      </c>
      <c r="J8" s="7">
        <v>630</v>
      </c>
      <c r="K8" s="16"/>
    </row>
    <row r="9" spans="1:12">
      <c r="A9" s="18">
        <v>7</v>
      </c>
      <c r="B9" s="6">
        <v>2351</v>
      </c>
      <c r="C9" s="14">
        <v>41529</v>
      </c>
      <c r="D9" s="19"/>
      <c r="E9" s="20">
        <v>10000</v>
      </c>
      <c r="F9" s="20">
        <f t="shared" si="0"/>
        <v>1525.4237288135591</v>
      </c>
      <c r="G9" s="14">
        <v>41529</v>
      </c>
      <c r="H9" s="23" t="s">
        <v>38</v>
      </c>
      <c r="I9" s="15">
        <v>10000</v>
      </c>
      <c r="J9" s="7"/>
      <c r="K9" s="17"/>
    </row>
    <row r="10" spans="1:12">
      <c r="A10" s="18">
        <v>8</v>
      </c>
      <c r="B10" s="6">
        <v>2343</v>
      </c>
      <c r="C10" s="14">
        <v>41529</v>
      </c>
      <c r="D10" s="19"/>
      <c r="E10" s="20">
        <v>15000</v>
      </c>
      <c r="F10" s="20">
        <f t="shared" si="0"/>
        <v>2288.1355932203387</v>
      </c>
      <c r="G10" s="14">
        <v>41529</v>
      </c>
      <c r="H10" s="23" t="s">
        <v>38</v>
      </c>
      <c r="I10" s="15">
        <v>15000</v>
      </c>
      <c r="J10" s="7">
        <v>530</v>
      </c>
      <c r="K10" s="17"/>
    </row>
    <row r="11" spans="1:12">
      <c r="A11" s="18">
        <v>9</v>
      </c>
      <c r="B11" s="6">
        <v>73</v>
      </c>
      <c r="C11" s="14">
        <v>41501</v>
      </c>
      <c r="D11" s="19"/>
      <c r="E11" s="20">
        <v>574356</v>
      </c>
      <c r="F11" s="20">
        <f t="shared" si="0"/>
        <v>87613.627118644014</v>
      </c>
      <c r="G11" s="6"/>
      <c r="H11" s="23"/>
      <c r="I11" s="15"/>
      <c r="J11" s="7">
        <v>219</v>
      </c>
      <c r="K11" s="17"/>
    </row>
    <row r="12" spans="1:12">
      <c r="A12" s="69">
        <v>10</v>
      </c>
      <c r="B12" s="70">
        <v>83</v>
      </c>
      <c r="C12" s="71">
        <v>41513</v>
      </c>
      <c r="D12" s="72"/>
      <c r="E12" s="73">
        <v>1309970.2</v>
      </c>
      <c r="F12" s="73">
        <f t="shared" si="0"/>
        <v>199825.96271186438</v>
      </c>
      <c r="G12" s="70"/>
      <c r="H12" s="74" t="s">
        <v>70</v>
      </c>
      <c r="I12" s="75"/>
      <c r="J12" s="76"/>
      <c r="K12" s="77"/>
    </row>
    <row r="13" spans="1:12">
      <c r="A13" s="18">
        <v>11</v>
      </c>
      <c r="B13" s="6"/>
      <c r="C13" s="6"/>
      <c r="D13" s="19"/>
      <c r="E13" s="20"/>
      <c r="F13" s="20">
        <f t="shared" si="0"/>
        <v>0</v>
      </c>
      <c r="G13" s="6"/>
      <c r="H13" s="23"/>
      <c r="I13" s="15"/>
      <c r="J13" s="7"/>
      <c r="K13" s="17"/>
    </row>
    <row r="14" spans="1:12">
      <c r="A14" s="18">
        <v>12</v>
      </c>
      <c r="B14" s="6"/>
      <c r="C14" s="6"/>
      <c r="D14" s="19"/>
      <c r="E14" s="20"/>
      <c r="F14" s="20">
        <f t="shared" si="0"/>
        <v>0</v>
      </c>
      <c r="G14" s="6"/>
      <c r="H14" s="23"/>
      <c r="I14" s="15"/>
      <c r="J14" s="7"/>
      <c r="K14" s="17"/>
    </row>
    <row r="15" spans="1:12">
      <c r="A15" s="18">
        <v>13</v>
      </c>
      <c r="B15" s="6"/>
      <c r="C15" s="6"/>
      <c r="D15" s="19"/>
      <c r="E15" s="20"/>
      <c r="F15" s="20">
        <f t="shared" si="0"/>
        <v>0</v>
      </c>
      <c r="G15" s="6"/>
      <c r="H15" s="23"/>
      <c r="I15" s="15"/>
      <c r="J15" s="7"/>
      <c r="K15" s="17"/>
    </row>
    <row r="16" spans="1:12">
      <c r="A16" s="18">
        <v>14</v>
      </c>
      <c r="B16" s="6"/>
      <c r="C16" s="6"/>
      <c r="D16" s="19"/>
      <c r="E16" s="20"/>
      <c r="F16" s="20">
        <f t="shared" si="0"/>
        <v>0</v>
      </c>
      <c r="G16" s="6"/>
      <c r="H16" s="23"/>
      <c r="I16" s="15"/>
      <c r="J16" s="7"/>
      <c r="K16" s="17"/>
    </row>
    <row r="17" spans="1:11">
      <c r="A17" s="18">
        <v>15</v>
      </c>
      <c r="B17" s="6"/>
      <c r="C17" s="6"/>
      <c r="D17" s="19"/>
      <c r="E17" s="20"/>
      <c r="F17" s="20">
        <f t="shared" si="0"/>
        <v>0</v>
      </c>
      <c r="G17" s="6"/>
      <c r="H17" s="23"/>
      <c r="I17" s="15"/>
      <c r="J17" s="7"/>
      <c r="K17" s="17"/>
    </row>
    <row r="18" spans="1:11">
      <c r="A18" s="18">
        <v>16</v>
      </c>
      <c r="B18" s="6"/>
      <c r="C18" s="6"/>
      <c r="D18" s="19"/>
      <c r="E18" s="20"/>
      <c r="F18" s="20">
        <f t="shared" si="0"/>
        <v>0</v>
      </c>
      <c r="G18" s="6"/>
      <c r="H18" s="23"/>
      <c r="I18" s="15"/>
      <c r="J18" s="7"/>
      <c r="K18" s="17"/>
    </row>
    <row r="19" spans="1:11">
      <c r="A19" s="18">
        <v>17</v>
      </c>
      <c r="B19" s="6"/>
      <c r="C19" s="6"/>
      <c r="D19" s="19"/>
      <c r="E19" s="20"/>
      <c r="F19" s="20">
        <f t="shared" si="0"/>
        <v>0</v>
      </c>
      <c r="G19" s="6"/>
      <c r="H19" s="23"/>
      <c r="I19" s="15"/>
      <c r="J19" s="7"/>
      <c r="K19" s="17"/>
    </row>
    <row r="20" spans="1:11">
      <c r="A20" s="18">
        <v>18</v>
      </c>
      <c r="B20" s="6"/>
      <c r="C20" s="6"/>
      <c r="D20" s="19"/>
      <c r="E20" s="20"/>
      <c r="F20" s="20">
        <f t="shared" si="0"/>
        <v>0</v>
      </c>
      <c r="G20" s="6"/>
      <c r="H20" s="23"/>
      <c r="I20" s="15"/>
      <c r="J20" s="7"/>
      <c r="K20" s="17"/>
    </row>
    <row r="21" spans="1:11">
      <c r="A21" s="18">
        <v>19</v>
      </c>
      <c r="B21" s="6"/>
      <c r="C21" s="6"/>
      <c r="D21" s="19"/>
      <c r="E21" s="20"/>
      <c r="F21" s="20">
        <f t="shared" si="0"/>
        <v>0</v>
      </c>
      <c r="G21" s="6"/>
      <c r="H21" s="23"/>
      <c r="I21" s="15"/>
      <c r="J21" s="7"/>
      <c r="K21" s="17"/>
    </row>
    <row r="22" spans="1:11">
      <c r="A22" s="18">
        <v>20</v>
      </c>
      <c r="B22" s="6"/>
      <c r="C22" s="6"/>
      <c r="D22" s="19"/>
      <c r="E22" s="20"/>
      <c r="F22" s="20">
        <f t="shared" si="0"/>
        <v>0</v>
      </c>
      <c r="G22" s="6"/>
      <c r="H22" s="23"/>
      <c r="I22" s="15"/>
      <c r="J22" s="7"/>
      <c r="K22" s="17"/>
    </row>
    <row r="23" spans="1:11">
      <c r="A23" s="18">
        <v>21</v>
      </c>
      <c r="B23" s="6"/>
      <c r="C23" s="6"/>
      <c r="D23" s="19"/>
      <c r="E23" s="20"/>
      <c r="F23" s="20">
        <f t="shared" si="0"/>
        <v>0</v>
      </c>
      <c r="G23" s="6"/>
      <c r="H23" s="23"/>
      <c r="I23" s="15"/>
      <c r="J23" s="7"/>
      <c r="K23" s="17"/>
    </row>
    <row r="24" spans="1:11">
      <c r="A24" s="18">
        <v>22</v>
      </c>
      <c r="B24" s="78"/>
      <c r="C24" s="78"/>
      <c r="D24" s="79"/>
      <c r="E24" s="80"/>
      <c r="F24" s="80">
        <f>E24-(E24/1.18)</f>
        <v>0</v>
      </c>
      <c r="G24" s="78"/>
      <c r="H24" s="81"/>
      <c r="I24" s="84"/>
      <c r="J24" s="82"/>
      <c r="K24" s="83"/>
    </row>
    <row r="25" spans="1:11">
      <c r="A25" s="18">
        <v>23</v>
      </c>
      <c r="B25" s="6"/>
      <c r="C25" s="6"/>
      <c r="D25" s="19"/>
      <c r="E25" s="20"/>
      <c r="F25" s="20">
        <f t="shared" si="0"/>
        <v>0</v>
      </c>
      <c r="G25" s="6"/>
      <c r="H25" s="23"/>
      <c r="I25" s="15"/>
      <c r="J25" s="7"/>
      <c r="K25" s="17"/>
    </row>
    <row r="26" spans="1:11">
      <c r="A26" s="18">
        <v>24</v>
      </c>
      <c r="B26" s="6"/>
      <c r="C26" s="6"/>
      <c r="D26" s="19"/>
      <c r="E26" s="20"/>
      <c r="F26" s="20">
        <f t="shared" si="0"/>
        <v>0</v>
      </c>
      <c r="G26" s="6"/>
      <c r="H26" s="23"/>
      <c r="I26" s="15"/>
      <c r="J26" s="7"/>
      <c r="K26" s="17"/>
    </row>
    <row r="27" spans="1:11">
      <c r="A27" s="18">
        <v>25</v>
      </c>
      <c r="B27" s="6"/>
      <c r="C27" s="6"/>
      <c r="D27" s="19"/>
      <c r="E27" s="20"/>
      <c r="F27" s="20">
        <f t="shared" si="0"/>
        <v>0</v>
      </c>
      <c r="G27" s="6"/>
      <c r="H27" s="23"/>
      <c r="I27" s="15"/>
      <c r="J27" s="7"/>
      <c r="K27" s="17"/>
    </row>
    <row r="28" spans="1:11">
      <c r="A28" s="18">
        <v>26</v>
      </c>
      <c r="B28" s="6"/>
      <c r="C28" s="6"/>
      <c r="D28" s="19"/>
      <c r="E28" s="20"/>
      <c r="F28" s="20">
        <f t="shared" si="0"/>
        <v>0</v>
      </c>
      <c r="G28" s="6"/>
      <c r="H28" s="23"/>
      <c r="I28" s="15"/>
      <c r="J28" s="7"/>
      <c r="K28" s="17"/>
    </row>
    <row r="29" spans="1:11">
      <c r="A29" s="18">
        <v>27</v>
      </c>
      <c r="B29" s="6"/>
      <c r="C29" s="6"/>
      <c r="D29" s="19"/>
      <c r="E29" s="20"/>
      <c r="F29" s="20">
        <f t="shared" si="0"/>
        <v>0</v>
      </c>
      <c r="G29" s="6"/>
      <c r="H29" s="24"/>
      <c r="I29" s="29"/>
      <c r="J29" s="21"/>
      <c r="K29" s="22"/>
    </row>
    <row r="30" spans="1:11">
      <c r="E30" s="85"/>
      <c r="F30" s="86"/>
    </row>
  </sheetData>
  <sheetProtection deleteColumns="0" deleteRows="0"/>
  <mergeCells count="1">
    <mergeCell ref="A1:K1"/>
  </mergeCells>
  <pageMargins left="0.7" right="0.7" top="0.75" bottom="0.75" header="0.3" footer="0.3"/>
  <pageSetup paperSize="9" scale="86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tabSelected="1" view="pageBreakPreview" zoomScale="90" zoomScaleNormal="80" zoomScaleSheetLayoutView="90" workbookViewId="0">
      <pane ySplit="1" topLeftCell="A2" activePane="bottomLeft" state="frozen"/>
      <selection pane="bottomLeft" activeCell="J2" sqref="J2:J14"/>
    </sheetView>
  </sheetViews>
  <sheetFormatPr defaultRowHeight="15.75"/>
  <cols>
    <col min="1" max="2" width="9" customWidth="1"/>
    <col min="3" max="3" width="16.375" customWidth="1"/>
    <col min="4" max="4" width="17.125" customWidth="1"/>
    <col min="5" max="5" width="9.875" customWidth="1"/>
    <col min="6" max="6" width="12.875" customWidth="1"/>
    <col min="7" max="7" width="9.5" bestFit="1" customWidth="1"/>
    <col min="9" max="12" width="10.125" customWidth="1"/>
    <col min="13" max="13" width="17.375" customWidth="1"/>
    <col min="14" max="14" width="12.375" customWidth="1"/>
    <col min="15" max="15" width="13.875" customWidth="1"/>
    <col min="16" max="16" width="9.875" customWidth="1"/>
    <col min="17" max="17" width="17.875" customWidth="1"/>
  </cols>
  <sheetData>
    <row r="1" spans="1:14" ht="59.25" customHeight="1">
      <c r="A1" s="25" t="s">
        <v>25</v>
      </c>
      <c r="B1" s="25" t="s">
        <v>36</v>
      </c>
      <c r="C1" s="11" t="s">
        <v>26</v>
      </c>
      <c r="D1" s="11" t="s">
        <v>27</v>
      </c>
      <c r="E1" s="11" t="s">
        <v>28</v>
      </c>
      <c r="F1" s="11" t="s">
        <v>29</v>
      </c>
      <c r="G1" s="11" t="s">
        <v>17</v>
      </c>
      <c r="H1" s="26" t="s">
        <v>30</v>
      </c>
      <c r="I1" s="26" t="s">
        <v>34</v>
      </c>
      <c r="J1" s="26" t="s">
        <v>39</v>
      </c>
      <c r="K1" s="26" t="s">
        <v>21</v>
      </c>
      <c r="L1" s="26" t="s">
        <v>40</v>
      </c>
      <c r="M1" s="26" t="s">
        <v>33</v>
      </c>
      <c r="N1" s="26" t="s">
        <v>16</v>
      </c>
    </row>
    <row r="2" spans="1:14" ht="30.75" customHeight="1">
      <c r="A2" s="9">
        <v>97</v>
      </c>
      <c r="B2" s="12">
        <v>1</v>
      </c>
      <c r="C2" s="10" t="s">
        <v>44</v>
      </c>
      <c r="D2" s="63" t="s">
        <v>45</v>
      </c>
      <c r="E2" s="10" t="s">
        <v>48</v>
      </c>
      <c r="F2" s="10" t="s">
        <v>47</v>
      </c>
      <c r="G2" s="67">
        <v>57500</v>
      </c>
      <c r="H2" s="47">
        <v>19511</v>
      </c>
      <c r="I2" s="27"/>
      <c r="J2" s="27"/>
      <c r="K2" s="27">
        <v>630</v>
      </c>
      <c r="L2" s="43">
        <v>41527</v>
      </c>
      <c r="M2" s="27"/>
      <c r="N2" s="56"/>
    </row>
    <row r="3" spans="1:14" ht="40.5" customHeight="1">
      <c r="A3" s="44">
        <v>99</v>
      </c>
      <c r="B3" s="12">
        <v>2</v>
      </c>
      <c r="C3" s="45" t="s">
        <v>44</v>
      </c>
      <c r="D3" s="54" t="s">
        <v>45</v>
      </c>
      <c r="E3" s="45" t="s">
        <v>48</v>
      </c>
      <c r="F3" s="45" t="s">
        <v>47</v>
      </c>
      <c r="G3" s="68">
        <v>57500</v>
      </c>
      <c r="H3" s="47">
        <v>26469</v>
      </c>
      <c r="I3" s="27"/>
      <c r="J3" s="27"/>
      <c r="K3" s="27">
        <v>630</v>
      </c>
      <c r="L3" s="43">
        <v>41529</v>
      </c>
      <c r="M3" s="27"/>
      <c r="N3" s="56"/>
    </row>
    <row r="4" spans="1:14">
      <c r="A4" s="44">
        <v>96</v>
      </c>
      <c r="B4" s="12">
        <v>3</v>
      </c>
      <c r="C4" s="45" t="s">
        <v>52</v>
      </c>
      <c r="D4" s="54" t="s">
        <v>50</v>
      </c>
      <c r="E4" s="45" t="s">
        <v>32</v>
      </c>
      <c r="F4" s="45" t="s">
        <v>51</v>
      </c>
      <c r="G4" s="68">
        <v>8850</v>
      </c>
      <c r="H4" s="27">
        <v>6</v>
      </c>
      <c r="I4" s="27"/>
      <c r="J4" s="27"/>
      <c r="K4" s="27">
        <v>377</v>
      </c>
      <c r="L4" s="43">
        <v>41526</v>
      </c>
      <c r="M4" s="27"/>
      <c r="N4" s="56"/>
    </row>
    <row r="5" spans="1:14" ht="25.5">
      <c r="A5" s="57">
        <v>132</v>
      </c>
      <c r="B5" s="58">
        <v>4</v>
      </c>
      <c r="C5" s="59" t="s">
        <v>54</v>
      </c>
      <c r="D5" s="54" t="s">
        <v>53</v>
      </c>
      <c r="E5" s="59" t="s">
        <v>32</v>
      </c>
      <c r="F5" s="59" t="s">
        <v>55</v>
      </c>
      <c r="G5" s="68">
        <v>940</v>
      </c>
      <c r="H5" s="60">
        <v>72</v>
      </c>
      <c r="I5" s="60"/>
      <c r="J5" s="60"/>
      <c r="K5" s="60">
        <v>377</v>
      </c>
      <c r="L5" s="61">
        <v>41526</v>
      </c>
      <c r="M5" s="60"/>
      <c r="N5" s="56"/>
    </row>
    <row r="6" spans="1:14">
      <c r="A6" s="57">
        <v>132</v>
      </c>
      <c r="B6" s="58">
        <v>5</v>
      </c>
      <c r="C6" s="59" t="s">
        <v>54</v>
      </c>
      <c r="D6" s="54" t="s">
        <v>56</v>
      </c>
      <c r="E6" s="59" t="s">
        <v>57</v>
      </c>
      <c r="F6" s="59" t="s">
        <v>58</v>
      </c>
      <c r="G6" s="68">
        <v>41.6</v>
      </c>
      <c r="H6" s="60">
        <v>420</v>
      </c>
      <c r="I6" s="60"/>
      <c r="J6" s="60"/>
      <c r="K6" s="60">
        <v>377</v>
      </c>
      <c r="L6" s="61">
        <v>41526</v>
      </c>
      <c r="M6" s="60"/>
      <c r="N6" s="56"/>
    </row>
    <row r="7" spans="1:14">
      <c r="A7" s="48">
        <v>89</v>
      </c>
      <c r="B7" s="49">
        <v>6</v>
      </c>
      <c r="C7" s="50" t="s">
        <v>44</v>
      </c>
      <c r="D7" s="64" t="s">
        <v>59</v>
      </c>
      <c r="E7" s="50" t="s">
        <v>48</v>
      </c>
      <c r="F7" s="50" t="s">
        <v>60</v>
      </c>
      <c r="G7" s="68">
        <v>51800</v>
      </c>
      <c r="H7" s="51">
        <v>25298</v>
      </c>
      <c r="I7" s="52"/>
      <c r="J7" s="52"/>
      <c r="K7" s="52">
        <v>377</v>
      </c>
      <c r="L7" s="53">
        <v>41516</v>
      </c>
      <c r="M7" s="52"/>
      <c r="N7" s="65"/>
    </row>
    <row r="8" spans="1:14">
      <c r="A8" s="48">
        <v>89</v>
      </c>
      <c r="B8" s="49">
        <v>7</v>
      </c>
      <c r="C8" s="50" t="s">
        <v>49</v>
      </c>
      <c r="D8" s="64" t="s">
        <v>61</v>
      </c>
      <c r="E8" s="50" t="s">
        <v>32</v>
      </c>
      <c r="F8" s="50" t="s">
        <v>51</v>
      </c>
      <c r="G8" s="68">
        <v>2750</v>
      </c>
      <c r="H8" s="52">
        <v>2</v>
      </c>
      <c r="I8" s="52"/>
      <c r="J8" s="52"/>
      <c r="K8" s="52">
        <v>219</v>
      </c>
      <c r="L8" s="53">
        <v>41516</v>
      </c>
      <c r="M8" s="52"/>
      <c r="N8" s="65"/>
    </row>
    <row r="9" spans="1:14">
      <c r="A9" s="48">
        <v>89</v>
      </c>
      <c r="B9" s="49">
        <v>8</v>
      </c>
      <c r="C9" s="50" t="s">
        <v>62</v>
      </c>
      <c r="D9" s="64" t="s">
        <v>63</v>
      </c>
      <c r="E9" s="50" t="s">
        <v>32</v>
      </c>
      <c r="F9" s="50" t="s">
        <v>64</v>
      </c>
      <c r="G9" s="68">
        <v>330</v>
      </c>
      <c r="H9" s="52">
        <v>4</v>
      </c>
      <c r="I9" s="52"/>
      <c r="J9" s="52"/>
      <c r="K9" s="52">
        <v>108</v>
      </c>
      <c r="L9" s="53">
        <v>41516</v>
      </c>
      <c r="M9" s="52"/>
      <c r="N9" s="65"/>
    </row>
    <row r="10" spans="1:14" ht="25.5">
      <c r="A10" s="44">
        <v>10</v>
      </c>
      <c r="B10" s="12">
        <v>9</v>
      </c>
      <c r="C10" s="45" t="s">
        <v>65</v>
      </c>
      <c r="D10" s="54" t="s">
        <v>67</v>
      </c>
      <c r="E10" s="45" t="s">
        <v>32</v>
      </c>
      <c r="F10" s="45" t="s">
        <v>66</v>
      </c>
      <c r="G10" s="68">
        <v>19</v>
      </c>
      <c r="H10" s="27">
        <v>24</v>
      </c>
      <c r="I10" s="46"/>
      <c r="J10" s="46"/>
      <c r="K10" s="46">
        <v>530</v>
      </c>
      <c r="L10" s="43">
        <v>41519</v>
      </c>
      <c r="M10" s="27"/>
      <c r="N10" s="56"/>
    </row>
    <row r="11" spans="1:14">
      <c r="A11" s="44">
        <v>85</v>
      </c>
      <c r="B11" s="12">
        <v>10</v>
      </c>
      <c r="C11" s="45" t="s">
        <v>44</v>
      </c>
      <c r="D11" s="54" t="s">
        <v>68</v>
      </c>
      <c r="E11" s="45" t="s">
        <v>48</v>
      </c>
      <c r="F11" s="45" t="s">
        <v>46</v>
      </c>
      <c r="G11" s="68">
        <v>38250</v>
      </c>
      <c r="H11" s="47">
        <v>25684</v>
      </c>
      <c r="I11" s="27"/>
      <c r="J11" s="27"/>
      <c r="K11" s="27">
        <v>530</v>
      </c>
      <c r="L11" s="43">
        <v>41513</v>
      </c>
      <c r="M11" s="27"/>
      <c r="N11" s="56"/>
    </row>
    <row r="12" spans="1:14">
      <c r="A12" s="44">
        <v>73</v>
      </c>
      <c r="B12" s="12">
        <v>11</v>
      </c>
      <c r="C12" s="45" t="s">
        <v>44</v>
      </c>
      <c r="D12" s="54" t="s">
        <v>69</v>
      </c>
      <c r="E12" s="45" t="s">
        <v>48</v>
      </c>
      <c r="F12" s="45" t="s">
        <v>60</v>
      </c>
      <c r="G12" s="55">
        <v>46000</v>
      </c>
      <c r="H12" s="47">
        <v>12486</v>
      </c>
      <c r="I12" s="27"/>
      <c r="J12" s="27"/>
      <c r="K12" s="27">
        <v>219</v>
      </c>
      <c r="L12" s="43">
        <v>41501</v>
      </c>
      <c r="M12" s="27"/>
      <c r="N12" s="56"/>
    </row>
    <row r="13" spans="1:14">
      <c r="A13" s="44"/>
      <c r="B13" s="12">
        <v>12</v>
      </c>
      <c r="C13" s="45"/>
      <c r="D13" s="54"/>
      <c r="E13" s="45"/>
      <c r="F13" s="45"/>
      <c r="G13" s="62"/>
      <c r="H13" s="28"/>
      <c r="I13" s="28"/>
      <c r="J13" s="28"/>
      <c r="K13" s="28"/>
      <c r="L13" s="28"/>
      <c r="M13" s="28"/>
      <c r="N13" s="66"/>
    </row>
    <row r="14" spans="1:14">
      <c r="A14" s="44"/>
      <c r="B14" s="12">
        <v>13</v>
      </c>
      <c r="C14" s="45"/>
      <c r="D14" s="54"/>
      <c r="E14" s="45"/>
      <c r="F14" s="45"/>
      <c r="G14" s="62"/>
      <c r="H14" s="27"/>
      <c r="I14" s="27"/>
      <c r="J14" s="27"/>
      <c r="K14" s="27"/>
      <c r="L14" s="27"/>
      <c r="M14" s="27"/>
      <c r="N14" s="56"/>
    </row>
    <row r="15" spans="1:14">
      <c r="A15" s="44"/>
      <c r="B15" s="12">
        <v>14</v>
      </c>
      <c r="C15" s="45"/>
      <c r="D15" s="54"/>
      <c r="E15" s="45"/>
      <c r="F15" s="45"/>
      <c r="G15" s="62"/>
      <c r="H15" s="28"/>
      <c r="I15" s="28"/>
      <c r="J15" s="28"/>
      <c r="K15" s="28"/>
      <c r="L15" s="28"/>
      <c r="M15" s="28"/>
      <c r="N15" s="66"/>
    </row>
    <row r="16" spans="1:14">
      <c r="A16" s="44"/>
      <c r="B16" s="12">
        <v>15</v>
      </c>
      <c r="C16" s="45"/>
      <c r="D16" s="54"/>
      <c r="E16" s="45"/>
      <c r="F16" s="45"/>
      <c r="G16" s="62"/>
      <c r="H16" s="27"/>
      <c r="I16" s="27"/>
      <c r="J16" s="27"/>
      <c r="K16" s="27"/>
      <c r="L16" s="27"/>
      <c r="M16" s="27"/>
      <c r="N16" s="56"/>
    </row>
    <row r="17" spans="1:14">
      <c r="A17" s="44"/>
      <c r="B17" s="12">
        <v>16</v>
      </c>
      <c r="C17" s="45"/>
      <c r="D17" s="54"/>
      <c r="E17" s="45"/>
      <c r="F17" s="45"/>
      <c r="G17" s="62"/>
      <c r="H17" s="27"/>
      <c r="I17" s="27"/>
      <c r="J17" s="27"/>
      <c r="K17" s="27"/>
      <c r="L17" s="27"/>
      <c r="M17" s="27"/>
      <c r="N17" s="56"/>
    </row>
    <row r="18" spans="1:14">
      <c r="A18" s="44"/>
      <c r="B18" s="12">
        <v>17</v>
      </c>
      <c r="C18" s="45"/>
      <c r="D18" s="54"/>
      <c r="E18" s="45"/>
      <c r="F18" s="45"/>
      <c r="G18" s="62"/>
      <c r="H18" s="28"/>
      <c r="I18" s="28"/>
      <c r="J18" s="28"/>
      <c r="K18" s="28"/>
      <c r="L18" s="28"/>
      <c r="M18" s="28"/>
      <c r="N18" s="66"/>
    </row>
  </sheetData>
  <pageMargins left="0.7" right="0.7" top="0.75" bottom="0.75" header="0.3" footer="0.3"/>
  <pageSetup paperSize="9" scale="46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Контигенты и Договора</vt:lpstr>
      <vt:lpstr>Счета</vt:lpstr>
      <vt:lpstr>Материалы</vt:lpstr>
      <vt:lpstr>Счета!Область_печати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2013-09-12T04:26:29Z</cp:lastPrinted>
  <dcterms:created xsi:type="dcterms:W3CDTF">2013-09-10T04:06:24Z</dcterms:created>
  <dcterms:modified xsi:type="dcterms:W3CDTF">2013-09-12T10:04:38Z</dcterms:modified>
</cp:coreProperties>
</file>