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21720" windowHeight="128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4" i="1"/>
  <c r="I43"/>
  <c r="I42"/>
  <c r="I41"/>
  <c r="I40"/>
  <c r="I39"/>
  <c r="I38"/>
  <c r="I37"/>
  <c r="I36"/>
  <c r="I35"/>
  <c r="I34"/>
  <c r="I33"/>
  <c r="I32"/>
  <c r="I31"/>
  <c r="I30"/>
  <c r="I29"/>
  <c r="I28"/>
  <c r="I27"/>
  <c r="I24"/>
  <c r="I25"/>
  <c r="I26"/>
  <c r="I21"/>
  <c r="I22"/>
  <c r="I23"/>
  <c r="I19"/>
  <c r="I20"/>
  <c r="I17"/>
  <c r="I18"/>
  <c r="I15"/>
  <c r="I14"/>
  <c r="I13"/>
  <c r="I12"/>
  <c r="I11"/>
  <c r="I10"/>
  <c r="I9"/>
  <c r="I8"/>
  <c r="I7"/>
  <c r="I6"/>
  <c r="I5"/>
  <c r="I4"/>
  <c r="I3"/>
  <c r="I2"/>
  <c r="I16"/>
  <c r="H16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4"/>
  <c r="H25"/>
  <c r="H26"/>
  <c r="H21"/>
  <c r="H22"/>
  <c r="H23"/>
  <c r="H19"/>
  <c r="H20"/>
  <c r="H17"/>
  <c r="H18"/>
  <c r="H15"/>
  <c r="H14"/>
  <c r="H13"/>
  <c r="H12"/>
  <c r="H11"/>
  <c r="H10"/>
  <c r="H9"/>
  <c r="H8"/>
  <c r="H7"/>
  <c r="H6"/>
  <c r="H5"/>
  <c r="H4"/>
  <c r="H3"/>
  <c r="H2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4"/>
  <c r="G25"/>
  <c r="G26"/>
  <c r="G21"/>
  <c r="G22"/>
  <c r="G23"/>
  <c r="G19"/>
  <c r="G20"/>
  <c r="G17"/>
  <c r="G18"/>
  <c r="G15"/>
  <c r="G16"/>
  <c r="G14"/>
  <c r="G13"/>
  <c r="G12"/>
  <c r="G11"/>
  <c r="G10"/>
  <c r="G9"/>
  <c r="G8"/>
  <c r="G7"/>
  <c r="G6"/>
  <c r="G5"/>
  <c r="G4"/>
  <c r="G3"/>
  <c r="G2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4"/>
  <c r="F25"/>
  <c r="F26"/>
  <c r="F21"/>
  <c r="F22"/>
  <c r="F23"/>
  <c r="F19"/>
  <c r="F20"/>
  <c r="F17"/>
  <c r="F18"/>
  <c r="F15"/>
  <c r="F16"/>
  <c r="F14"/>
  <c r="F13"/>
  <c r="F12"/>
  <c r="F11"/>
  <c r="F10"/>
  <c r="F9"/>
  <c r="F8"/>
  <c r="F7"/>
  <c r="F6"/>
  <c r="F5"/>
  <c r="F4"/>
  <c r="F3"/>
  <c r="F2"/>
  <c r="C18"/>
  <c r="C17"/>
  <c r="C15"/>
  <c r="C14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<sst xmlns="http://schemas.openxmlformats.org/spreadsheetml/2006/main" count="97" uniqueCount="51">
  <si>
    <t>1х1,5</t>
  </si>
  <si>
    <t>3х1,5</t>
  </si>
  <si>
    <t>4х1,5</t>
  </si>
  <si>
    <t>5х1,5</t>
  </si>
  <si>
    <t>1х2,5</t>
  </si>
  <si>
    <t>3х2,5</t>
  </si>
  <si>
    <t>4х2,5</t>
  </si>
  <si>
    <t>5х2,5</t>
  </si>
  <si>
    <t>1х4</t>
  </si>
  <si>
    <t>3х4</t>
  </si>
  <si>
    <t>4х4</t>
  </si>
  <si>
    <t>5х4</t>
  </si>
  <si>
    <t>1х6</t>
  </si>
  <si>
    <t>3х6</t>
  </si>
  <si>
    <t>4х6</t>
  </si>
  <si>
    <t>5х6</t>
  </si>
  <si>
    <t>1х10</t>
  </si>
  <si>
    <t>3х10</t>
  </si>
  <si>
    <t>4х10</t>
  </si>
  <si>
    <t>5х10</t>
  </si>
  <si>
    <t>1х16</t>
  </si>
  <si>
    <t>3х16</t>
  </si>
  <si>
    <t>4х16</t>
  </si>
  <si>
    <t>5х16</t>
  </si>
  <si>
    <t>1х25</t>
  </si>
  <si>
    <t>3х25</t>
  </si>
  <si>
    <t>4х25</t>
  </si>
  <si>
    <t>5х25</t>
  </si>
  <si>
    <t>1х35</t>
  </si>
  <si>
    <t>3х35</t>
  </si>
  <si>
    <t>4х35</t>
  </si>
  <si>
    <t>5х35</t>
  </si>
  <si>
    <t>1х50</t>
  </si>
  <si>
    <t>3х50</t>
  </si>
  <si>
    <t>4х50</t>
  </si>
  <si>
    <t>5х50</t>
  </si>
  <si>
    <t>3х10+1х10</t>
  </si>
  <si>
    <t>3х16+1х16</t>
  </si>
  <si>
    <t>3х25+1х16</t>
  </si>
  <si>
    <t>3х35+1х16</t>
  </si>
  <si>
    <t>3х35+1х25</t>
  </si>
  <si>
    <t>3х50+1х16</t>
  </si>
  <si>
    <t>3х50+1х25</t>
  </si>
  <si>
    <t>Желаемый результат</t>
  </si>
  <si>
    <t>Список сечений</t>
  </si>
  <si>
    <t>…</t>
  </si>
  <si>
    <t>и т.д.</t>
  </si>
  <si>
    <t>Число жил</t>
  </si>
  <si>
    <t>Сечение</t>
  </si>
  <si>
    <t>Число жил2</t>
  </si>
  <si>
    <t>Сечение3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</si>
</sst>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Border="1" applyAlignment="1">
      <alignment vertical="center" wrapText="1"/>
    </xf>
  </cellXfs>
  <cellStyles count="1">
    <cellStyle name="Обычный" xfId="0" builtinId="0"/>
  </cellStyles>
  <dxfs count="2">
    <dxf>
      <alignment horizontal="general" vertical="center" textRotation="0" wrapText="1" indent="0" relativeIndent="0" justifyLastLine="0" shrinkToFit="0" mergeCell="0" readingOrder="0"/>
    </dxf>
    <dxf>
      <alignment horizontal="general" vertical="center" textRotation="0" wrapText="1" indent="0" relativeIndent="0" justifyLastLine="0" shrinkToFit="0" mergeCell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E1:I44" totalsRowShown="0">
  <autoFilter ref="E1:I44"/>
  <sortState ref="E2:I44">
    <sortCondition ref="F2:F44"/>
    <sortCondition ref="G2:G44"/>
    <sortCondition descending="1" ref="H2:H44"/>
    <sortCondition descending="1" ref="I2:I44"/>
    <sortCondition ref="E2:E44"/>
  </sortState>
  <tableColumns count="5">
    <tableColumn id="1" name="Список сечений" dataDxfId="1"/>
    <tableColumn id="2" name="Число жил" dataDxfId="0">
      <calculatedColumnFormula>--SUBSTITUTE(LEFT(E2,2),"х",)</calculatedColumnFormula>
    </tableColumn>
    <tableColumn id="3" name="Сечение">
      <calculatedColumnFormula>--SUBSTITUTE(MID(E2,3,3),"+",)</calculatedColumnFormula>
    </tableColumn>
    <tableColumn id="4" name="Число жил2">
      <calculatedColumnFormula>IFERROR(--SUBSTITUTE(LEFT(RIGHT(E2,LEN(E2)-5)),"х",),"")</calculatedColumnFormula>
    </tableColumn>
    <tableColumn id="5" name="Сечение3">
      <calculatedColumnFormula>IFERROR(--SUBSTITUTE(MID(RIGHT(E2,LEN(E2)-5),3,3),"+",),"")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2" workbookViewId="0">
      <selection activeCell="L18" sqref="L18"/>
    </sheetView>
  </sheetViews>
  <sheetFormatPr defaultRowHeight="15"/>
  <cols>
    <col min="1" max="1" width="13.42578125" customWidth="1"/>
    <col min="5" max="5" width="17.5703125" customWidth="1"/>
    <col min="6" max="6" width="12.7109375" customWidth="1"/>
    <col min="7" max="7" width="11" customWidth="1"/>
    <col min="8" max="8" width="13.7109375" customWidth="1"/>
    <col min="9" max="9" width="12" customWidth="1"/>
  </cols>
  <sheetData>
    <row r="1" spans="1:9">
      <c r="A1" t="s">
        <v>44</v>
      </c>
      <c r="C1" t="s">
        <v>43</v>
      </c>
      <c r="E1" t="s">
        <v>44</v>
      </c>
      <c r="F1" t="s">
        <v>47</v>
      </c>
      <c r="G1" t="s">
        <v>48</v>
      </c>
      <c r="H1" t="s">
        <v>49</v>
      </c>
      <c r="I1" t="s">
        <v>50</v>
      </c>
    </row>
    <row r="2" spans="1:9">
      <c r="A2" s="1" t="s">
        <v>0</v>
      </c>
      <c r="C2" t="str">
        <f>A2</f>
        <v>1х1,5</v>
      </c>
      <c r="E2" s="3" t="s">
        <v>0</v>
      </c>
      <c r="F2" s="3">
        <f>--SUBSTITUTE(LEFT(E2,2),"х",)</f>
        <v>1</v>
      </c>
      <c r="G2">
        <f>--SUBSTITUTE(MID(E2,3,3),"+",)</f>
        <v>1.5</v>
      </c>
      <c r="H2" t="str">
        <f>IFERROR(--SUBSTITUTE(LEFT(RIGHT(E2,LEN(E2)-5)),"х",),"")</f>
        <v/>
      </c>
      <c r="I2" t="str">
        <f>IFERROR(--SUBSTITUTE(MID(RIGHT(E2,LEN(E2)-5),3,3),"+",),"")</f>
        <v/>
      </c>
    </row>
    <row r="3" spans="1:9">
      <c r="A3" s="1" t="s">
        <v>1</v>
      </c>
      <c r="C3" t="str">
        <f>A6</f>
        <v>1х2,5</v>
      </c>
      <c r="E3" s="3" t="s">
        <v>4</v>
      </c>
      <c r="F3" s="3">
        <f>--SUBSTITUTE(LEFT(E3,2),"х",)</f>
        <v>1</v>
      </c>
      <c r="G3">
        <f>--SUBSTITUTE(MID(E3,3,3),"+",)</f>
        <v>2.5</v>
      </c>
      <c r="H3" t="str">
        <f>IFERROR(--SUBSTITUTE(LEFT(RIGHT(E3,LEN(E3)-5)),"х",),"")</f>
        <v/>
      </c>
      <c r="I3" t="str">
        <f>IFERROR(--SUBSTITUTE(MID(RIGHT(E3,LEN(E3)-5),3,3),"+",),"")</f>
        <v/>
      </c>
    </row>
    <row r="4" spans="1:9">
      <c r="A4" s="1" t="s">
        <v>2</v>
      </c>
      <c r="C4" t="str">
        <f>A10</f>
        <v>1х4</v>
      </c>
      <c r="E4" s="3" t="s">
        <v>8</v>
      </c>
      <c r="F4" s="3">
        <f>--SUBSTITUTE(LEFT(E4,2),"х",)</f>
        <v>1</v>
      </c>
      <c r="G4">
        <f>--SUBSTITUTE(MID(E4,3,3),"+",)</f>
        <v>4</v>
      </c>
      <c r="H4" t="str">
        <f>IFERROR(--SUBSTITUTE(LEFT(RIGHT(E4,LEN(E4)-5)),"х",),"")</f>
        <v/>
      </c>
      <c r="I4" t="str">
        <f>IFERROR(--SUBSTITUTE(MID(RIGHT(E4,LEN(E4)-5),3,3),"+",),"")</f>
        <v/>
      </c>
    </row>
    <row r="5" spans="1:9">
      <c r="A5" s="1" t="s">
        <v>3</v>
      </c>
      <c r="C5" t="str">
        <f>A14</f>
        <v>1х6</v>
      </c>
      <c r="E5" s="3" t="s">
        <v>12</v>
      </c>
      <c r="F5" s="3">
        <f>--SUBSTITUTE(LEFT(E5,2),"х",)</f>
        <v>1</v>
      </c>
      <c r="G5">
        <f>--SUBSTITUTE(MID(E5,3,3),"+",)</f>
        <v>6</v>
      </c>
      <c r="H5" t="str">
        <f>IFERROR(--SUBSTITUTE(LEFT(RIGHT(E5,LEN(E5)-5)),"х",),"")</f>
        <v/>
      </c>
      <c r="I5" t="str">
        <f>IFERROR(--SUBSTITUTE(MID(RIGHT(E5,LEN(E5)-5),3,3),"+",),"")</f>
        <v/>
      </c>
    </row>
    <row r="6" spans="1:9">
      <c r="A6" s="1" t="s">
        <v>4</v>
      </c>
      <c r="C6" t="str">
        <f>A18</f>
        <v>1х10</v>
      </c>
      <c r="E6" s="3" t="s">
        <v>16</v>
      </c>
      <c r="F6" s="3">
        <f>--SUBSTITUTE(LEFT(E6,2),"х",)</f>
        <v>1</v>
      </c>
      <c r="G6">
        <f>--SUBSTITUTE(MID(E6,3,3),"+",)</f>
        <v>10</v>
      </c>
      <c r="H6" t="str">
        <f>IFERROR(--SUBSTITUTE(LEFT(RIGHT(E6,LEN(E6)-5)),"х",),"")</f>
        <v/>
      </c>
      <c r="I6" t="str">
        <f>IFERROR(--SUBSTITUTE(MID(RIGHT(E6,LEN(E6)-5),3,3),"+",),"")</f>
        <v/>
      </c>
    </row>
    <row r="7" spans="1:9">
      <c r="A7" s="1" t="s">
        <v>5</v>
      </c>
      <c r="C7" t="str">
        <f>A22</f>
        <v>1х16</v>
      </c>
      <c r="E7" s="3" t="s">
        <v>20</v>
      </c>
      <c r="F7" s="3">
        <f>--SUBSTITUTE(LEFT(E7,2),"х",)</f>
        <v>1</v>
      </c>
      <c r="G7">
        <f>--SUBSTITUTE(MID(E7,3,3),"+",)</f>
        <v>16</v>
      </c>
      <c r="H7" t="str">
        <f>IFERROR(--SUBSTITUTE(LEFT(RIGHT(E7,LEN(E7)-5)),"х",),"")</f>
        <v/>
      </c>
      <c r="I7" t="str">
        <f>IFERROR(--SUBSTITUTE(MID(RIGHT(E7,LEN(E7)-5),3,3),"+",),"")</f>
        <v/>
      </c>
    </row>
    <row r="8" spans="1:9">
      <c r="A8" s="1" t="s">
        <v>6</v>
      </c>
      <c r="C8" t="str">
        <f>A26</f>
        <v>1х25</v>
      </c>
      <c r="E8" s="3" t="s">
        <v>24</v>
      </c>
      <c r="F8" s="3">
        <f>--SUBSTITUTE(LEFT(E8,2),"х",)</f>
        <v>1</v>
      </c>
      <c r="G8">
        <f>--SUBSTITUTE(MID(E8,3,3),"+",)</f>
        <v>25</v>
      </c>
      <c r="H8" t="str">
        <f>IFERROR(--SUBSTITUTE(LEFT(RIGHT(E8,LEN(E8)-5)),"х",),"")</f>
        <v/>
      </c>
      <c r="I8" t="str">
        <f>IFERROR(--SUBSTITUTE(MID(RIGHT(E8,LEN(E8)-5),3,3),"+",),"")</f>
        <v/>
      </c>
    </row>
    <row r="9" spans="1:9">
      <c r="A9" s="1" t="s">
        <v>7</v>
      </c>
      <c r="C9" t="str">
        <f>A30</f>
        <v>1х35</v>
      </c>
      <c r="E9" s="3" t="s">
        <v>28</v>
      </c>
      <c r="F9" s="3">
        <f>--SUBSTITUTE(LEFT(E9,2),"х",)</f>
        <v>1</v>
      </c>
      <c r="G9">
        <f>--SUBSTITUTE(MID(E9,3,3),"+",)</f>
        <v>35</v>
      </c>
      <c r="H9" t="str">
        <f>IFERROR(--SUBSTITUTE(LEFT(RIGHT(E9,LEN(E9)-5)),"х",),"")</f>
        <v/>
      </c>
      <c r="I9" t="str">
        <f>IFERROR(--SUBSTITUTE(MID(RIGHT(E9,LEN(E9)-5),3,3),"+",),"")</f>
        <v/>
      </c>
    </row>
    <row r="10" spans="1:9">
      <c r="A10" s="1" t="s">
        <v>8</v>
      </c>
      <c r="C10" t="str">
        <f>A34</f>
        <v>1х50</v>
      </c>
      <c r="E10" s="3" t="s">
        <v>32</v>
      </c>
      <c r="F10" s="3">
        <f>--SUBSTITUTE(LEFT(E10,2),"х",)</f>
        <v>1</v>
      </c>
      <c r="G10">
        <f>--SUBSTITUTE(MID(E10,3,3),"+",)</f>
        <v>50</v>
      </c>
      <c r="H10" t="str">
        <f>IFERROR(--SUBSTITUTE(LEFT(RIGHT(E10,LEN(E10)-5)),"х",),"")</f>
        <v/>
      </c>
      <c r="I10" t="str">
        <f>IFERROR(--SUBSTITUTE(MID(RIGHT(E10,LEN(E10)-5),3,3),"+",),"")</f>
        <v/>
      </c>
    </row>
    <row r="11" spans="1:9">
      <c r="A11" s="1" t="s">
        <v>9</v>
      </c>
      <c r="C11" t="str">
        <f>A3</f>
        <v>3х1,5</v>
      </c>
      <c r="E11" s="3" t="s">
        <v>1</v>
      </c>
      <c r="F11" s="3">
        <f>--SUBSTITUTE(LEFT(E11,2),"х",)</f>
        <v>3</v>
      </c>
      <c r="G11">
        <f>--SUBSTITUTE(MID(E11,3,3),"+",)</f>
        <v>1.5</v>
      </c>
      <c r="H11" t="str">
        <f>IFERROR(--SUBSTITUTE(LEFT(RIGHT(E11,LEN(E11)-5)),"х",),"")</f>
        <v/>
      </c>
      <c r="I11" t="str">
        <f>IFERROR(--SUBSTITUTE(MID(RIGHT(E11,LEN(E11)-5),3,3),"+",),"")</f>
        <v/>
      </c>
    </row>
    <row r="12" spans="1:9">
      <c r="A12" s="1" t="s">
        <v>10</v>
      </c>
      <c r="C12" t="str">
        <f>A7</f>
        <v>3х2,5</v>
      </c>
      <c r="E12" s="3" t="s">
        <v>5</v>
      </c>
      <c r="F12" s="3">
        <f>--SUBSTITUTE(LEFT(E12,2),"х",)</f>
        <v>3</v>
      </c>
      <c r="G12">
        <f>--SUBSTITUTE(MID(E12,3,3),"+",)</f>
        <v>2.5</v>
      </c>
      <c r="H12" t="str">
        <f>IFERROR(--SUBSTITUTE(LEFT(RIGHT(E12,LEN(E12)-5)),"х",),"")</f>
        <v/>
      </c>
      <c r="I12" t="str">
        <f>IFERROR(--SUBSTITUTE(MID(RIGHT(E12,LEN(E12)-5),3,3),"+",),"")</f>
        <v/>
      </c>
    </row>
    <row r="13" spans="1:9">
      <c r="A13" s="1" t="s">
        <v>11</v>
      </c>
      <c r="C13" t="s">
        <v>45</v>
      </c>
      <c r="E13" s="3" t="s">
        <v>9</v>
      </c>
      <c r="F13" s="3">
        <f>--SUBSTITUTE(LEFT(E13,2),"х",)</f>
        <v>3</v>
      </c>
      <c r="G13">
        <f>--SUBSTITUTE(MID(E13,3,3),"+",)</f>
        <v>4</v>
      </c>
      <c r="H13" t="str">
        <f>IFERROR(--SUBSTITUTE(LEFT(RIGHT(E13,LEN(E13)-5)),"х",),"")</f>
        <v/>
      </c>
      <c r="I13" t="str">
        <f>IFERROR(--SUBSTITUTE(MID(RIGHT(E13,LEN(E13)-5),3,3),"+",),"")</f>
        <v/>
      </c>
    </row>
    <row r="14" spans="1:9">
      <c r="A14" s="1" t="s">
        <v>12</v>
      </c>
      <c r="C14" t="str">
        <f>A4</f>
        <v>4х1,5</v>
      </c>
      <c r="E14" s="3" t="s">
        <v>13</v>
      </c>
      <c r="F14" s="3">
        <f>--SUBSTITUTE(LEFT(E14,2),"х",)</f>
        <v>3</v>
      </c>
      <c r="G14">
        <f>--SUBSTITUTE(MID(E14,3,3),"+",)</f>
        <v>6</v>
      </c>
      <c r="H14" t="str">
        <f>IFERROR(--SUBSTITUTE(LEFT(RIGHT(E14,LEN(E14)-5)),"х",),"")</f>
        <v/>
      </c>
      <c r="I14" t="str">
        <f>IFERROR(--SUBSTITUTE(MID(RIGHT(E14,LEN(E14)-5),3,3),"+",),"")</f>
        <v/>
      </c>
    </row>
    <row r="15" spans="1:9">
      <c r="A15" s="1" t="s">
        <v>13</v>
      </c>
      <c r="C15" t="str">
        <f>A8</f>
        <v>4х2,5</v>
      </c>
      <c r="E15" s="3" t="s">
        <v>17</v>
      </c>
      <c r="F15" s="3">
        <f>--SUBSTITUTE(LEFT(E15,2),"х",)</f>
        <v>3</v>
      </c>
      <c r="G15">
        <f>--SUBSTITUTE(MID(E15,3,3),"+",)</f>
        <v>10</v>
      </c>
      <c r="H15" t="str">
        <f>IFERROR(--SUBSTITUTE(LEFT(RIGHT(E15,LEN(E15)-5)),"х",),"")</f>
        <v/>
      </c>
      <c r="I15" t="str">
        <f>IFERROR(--SUBSTITUTE(MID(RIGHT(E15,LEN(E15)-5),3,3),"+",),"")</f>
        <v/>
      </c>
    </row>
    <row r="16" spans="1:9">
      <c r="A16" s="1" t="s">
        <v>14</v>
      </c>
      <c r="C16" t="s">
        <v>45</v>
      </c>
      <c r="E16" s="3" t="s">
        <v>36</v>
      </c>
      <c r="F16" s="3">
        <f>--SUBSTITUTE(LEFT(E16,2),"х",)</f>
        <v>3</v>
      </c>
      <c r="G16">
        <f>--SUBSTITUTE(MID(E16,3,3),"+",)</f>
        <v>10</v>
      </c>
      <c r="H16">
        <f>IFERROR(--SUBSTITUTE(LEFT(RIGHT(E16,LEN(E16)-5)),"х",),"")</f>
        <v>1</v>
      </c>
      <c r="I16">
        <f>IFERROR(--SUBSTITUTE(MID(RIGHT(E16,LEN(E16)-5),3,3),"+",),"")</f>
        <v>10</v>
      </c>
    </row>
    <row r="17" spans="1:9">
      <c r="A17" s="1" t="s">
        <v>15</v>
      </c>
      <c r="C17" t="str">
        <f>A5</f>
        <v>5х1,5</v>
      </c>
      <c r="E17" s="3" t="s">
        <v>21</v>
      </c>
      <c r="F17" s="3">
        <f>--SUBSTITUTE(LEFT(E17,2),"х",)</f>
        <v>3</v>
      </c>
      <c r="G17">
        <f>--SUBSTITUTE(MID(E17,3,3),"+",)</f>
        <v>16</v>
      </c>
      <c r="H17" t="str">
        <f>IFERROR(--SUBSTITUTE(LEFT(RIGHT(E17,LEN(E17)-5)),"х",),"")</f>
        <v/>
      </c>
      <c r="I17" t="str">
        <f>IFERROR(--SUBSTITUTE(MID(RIGHT(E17,LEN(E17)-5),3,3),"+",),"")</f>
        <v/>
      </c>
    </row>
    <row r="18" spans="1:9">
      <c r="A18" s="1" t="s">
        <v>16</v>
      </c>
      <c r="C18" t="str">
        <f>A9</f>
        <v>5х2,5</v>
      </c>
      <c r="E18" s="3" t="s">
        <v>37</v>
      </c>
      <c r="F18" s="3">
        <f>--SUBSTITUTE(LEFT(E18,2),"х",)</f>
        <v>3</v>
      </c>
      <c r="G18">
        <f>--SUBSTITUTE(MID(E18,3,3),"+",)</f>
        <v>16</v>
      </c>
      <c r="H18">
        <f>IFERROR(--SUBSTITUTE(LEFT(RIGHT(E18,LEN(E18)-5)),"х",),"")</f>
        <v>1</v>
      </c>
      <c r="I18">
        <f>IFERROR(--SUBSTITUTE(MID(RIGHT(E18,LEN(E18)-5),3,3),"+",),"")</f>
        <v>16</v>
      </c>
    </row>
    <row r="19" spans="1:9">
      <c r="A19" s="1" t="s">
        <v>17</v>
      </c>
      <c r="C19" t="s">
        <v>45</v>
      </c>
      <c r="E19" s="3" t="s">
        <v>25</v>
      </c>
      <c r="F19" s="3">
        <f>--SUBSTITUTE(LEFT(E19,2),"х",)</f>
        <v>3</v>
      </c>
      <c r="G19">
        <f>--SUBSTITUTE(MID(E19,3,3),"+",)</f>
        <v>25</v>
      </c>
      <c r="H19" t="str">
        <f>IFERROR(--SUBSTITUTE(LEFT(RIGHT(E19,LEN(E19)-5)),"х",),"")</f>
        <v/>
      </c>
      <c r="I19" t="str">
        <f>IFERROR(--SUBSTITUTE(MID(RIGHT(E19,LEN(E19)-5),3,3),"+",),"")</f>
        <v/>
      </c>
    </row>
    <row r="20" spans="1:9">
      <c r="A20" s="1" t="s">
        <v>18</v>
      </c>
      <c r="C20" t="s">
        <v>46</v>
      </c>
      <c r="E20" s="3" t="s">
        <v>38</v>
      </c>
      <c r="F20" s="3">
        <f>--SUBSTITUTE(LEFT(E20,2),"х",)</f>
        <v>3</v>
      </c>
      <c r="G20">
        <f>--SUBSTITUTE(MID(E20,3,3),"+",)</f>
        <v>25</v>
      </c>
      <c r="H20">
        <f>IFERROR(--SUBSTITUTE(LEFT(RIGHT(E20,LEN(E20)-5)),"х",),"")</f>
        <v>1</v>
      </c>
      <c r="I20">
        <f>IFERROR(--SUBSTITUTE(MID(RIGHT(E20,LEN(E20)-5),3,3),"+",),"")</f>
        <v>16</v>
      </c>
    </row>
    <row r="21" spans="1:9">
      <c r="A21" s="1" t="s">
        <v>19</v>
      </c>
      <c r="E21" s="3" t="s">
        <v>29</v>
      </c>
      <c r="F21" s="3">
        <f>--SUBSTITUTE(LEFT(E21,2),"х",)</f>
        <v>3</v>
      </c>
      <c r="G21">
        <f>--SUBSTITUTE(MID(E21,3,3),"+",)</f>
        <v>35</v>
      </c>
      <c r="H21" t="str">
        <f>IFERROR(--SUBSTITUTE(LEFT(RIGHT(E21,LEN(E21)-5)),"х",),"")</f>
        <v/>
      </c>
      <c r="I21" t="str">
        <f>IFERROR(--SUBSTITUTE(MID(RIGHT(E21,LEN(E21)-5),3,3),"+",),"")</f>
        <v/>
      </c>
    </row>
    <row r="22" spans="1:9">
      <c r="A22" s="1" t="s">
        <v>20</v>
      </c>
      <c r="E22" s="3" t="s">
        <v>40</v>
      </c>
      <c r="F22" s="3">
        <f>--SUBSTITUTE(LEFT(E22,2),"х",)</f>
        <v>3</v>
      </c>
      <c r="G22">
        <f>--SUBSTITUTE(MID(E22,3,3),"+",)</f>
        <v>35</v>
      </c>
      <c r="H22">
        <f>IFERROR(--SUBSTITUTE(LEFT(RIGHT(E22,LEN(E22)-5)),"х",),"")</f>
        <v>1</v>
      </c>
      <c r="I22">
        <f>IFERROR(--SUBSTITUTE(MID(RIGHT(E22,LEN(E22)-5),3,3),"+",),"")</f>
        <v>25</v>
      </c>
    </row>
    <row r="23" spans="1:9">
      <c r="A23" s="1" t="s">
        <v>21</v>
      </c>
      <c r="E23" s="3" t="s">
        <v>39</v>
      </c>
      <c r="F23" s="3">
        <f>--SUBSTITUTE(LEFT(E23,2),"х",)</f>
        <v>3</v>
      </c>
      <c r="G23">
        <f>--SUBSTITUTE(MID(E23,3,3),"+",)</f>
        <v>35</v>
      </c>
      <c r="H23">
        <f>IFERROR(--SUBSTITUTE(LEFT(RIGHT(E23,LEN(E23)-5)),"х",),"")</f>
        <v>1</v>
      </c>
      <c r="I23">
        <f>IFERROR(--SUBSTITUTE(MID(RIGHT(E23,LEN(E23)-5),3,3),"+",),"")</f>
        <v>16</v>
      </c>
    </row>
    <row r="24" spans="1:9">
      <c r="A24" s="1" t="s">
        <v>22</v>
      </c>
      <c r="E24" s="3" t="s">
        <v>33</v>
      </c>
      <c r="F24" s="3">
        <f>--SUBSTITUTE(LEFT(E24,2),"х",)</f>
        <v>3</v>
      </c>
      <c r="G24">
        <f>--SUBSTITUTE(MID(E24,3,3),"+",)</f>
        <v>50</v>
      </c>
      <c r="H24" t="str">
        <f>IFERROR(--SUBSTITUTE(LEFT(RIGHT(E24,LEN(E24)-5)),"х",),"")</f>
        <v/>
      </c>
      <c r="I24" t="str">
        <f>IFERROR(--SUBSTITUTE(MID(RIGHT(E24,LEN(E24)-5),3,3),"+",),"")</f>
        <v/>
      </c>
    </row>
    <row r="25" spans="1:9">
      <c r="A25" s="1" t="s">
        <v>23</v>
      </c>
      <c r="E25" s="3" t="s">
        <v>42</v>
      </c>
      <c r="F25" s="3">
        <f>--SUBSTITUTE(LEFT(E25,2),"х",)</f>
        <v>3</v>
      </c>
      <c r="G25">
        <f>--SUBSTITUTE(MID(E25,3,3),"+",)</f>
        <v>50</v>
      </c>
      <c r="H25">
        <f>IFERROR(--SUBSTITUTE(LEFT(RIGHT(E25,LEN(E25)-5)),"х",),"")</f>
        <v>1</v>
      </c>
      <c r="I25">
        <f>IFERROR(--SUBSTITUTE(MID(RIGHT(E25,LEN(E25)-5),3,3),"+",),"")</f>
        <v>25</v>
      </c>
    </row>
    <row r="26" spans="1:9">
      <c r="A26" s="1" t="s">
        <v>24</v>
      </c>
      <c r="E26" s="3" t="s">
        <v>41</v>
      </c>
      <c r="F26" s="3">
        <f>--SUBSTITUTE(LEFT(E26,2),"х",)</f>
        <v>3</v>
      </c>
      <c r="G26">
        <f>--SUBSTITUTE(MID(E26,3,3),"+",)</f>
        <v>50</v>
      </c>
      <c r="H26">
        <f>IFERROR(--SUBSTITUTE(LEFT(RIGHT(E26,LEN(E26)-5)),"х",),"")</f>
        <v>1</v>
      </c>
      <c r="I26">
        <f>IFERROR(--SUBSTITUTE(MID(RIGHT(E26,LEN(E26)-5),3,3),"+",),"")</f>
        <v>16</v>
      </c>
    </row>
    <row r="27" spans="1:9">
      <c r="A27" s="1" t="s">
        <v>25</v>
      </c>
      <c r="E27" s="3" t="s">
        <v>2</v>
      </c>
      <c r="F27" s="3">
        <f>--SUBSTITUTE(LEFT(E27,2),"х",)</f>
        <v>4</v>
      </c>
      <c r="G27">
        <f>--SUBSTITUTE(MID(E27,3,3),"+",)</f>
        <v>1.5</v>
      </c>
      <c r="H27" t="str">
        <f>IFERROR(--SUBSTITUTE(LEFT(RIGHT(E27,LEN(E27)-5)),"х",),"")</f>
        <v/>
      </c>
      <c r="I27" t="str">
        <f>IFERROR(--SUBSTITUTE(MID(RIGHT(E27,LEN(E27)-5),3,3),"+",),"")</f>
        <v/>
      </c>
    </row>
    <row r="28" spans="1:9">
      <c r="A28" s="1" t="s">
        <v>26</v>
      </c>
      <c r="E28" s="3" t="s">
        <v>6</v>
      </c>
      <c r="F28" s="3">
        <f>--SUBSTITUTE(LEFT(E28,2),"х",)</f>
        <v>4</v>
      </c>
      <c r="G28">
        <f>--SUBSTITUTE(MID(E28,3,3),"+",)</f>
        <v>2.5</v>
      </c>
      <c r="H28" t="str">
        <f>IFERROR(--SUBSTITUTE(LEFT(RIGHT(E28,LEN(E28)-5)),"х",),"")</f>
        <v/>
      </c>
      <c r="I28" t="str">
        <f>IFERROR(--SUBSTITUTE(MID(RIGHT(E28,LEN(E28)-5),3,3),"+",),"")</f>
        <v/>
      </c>
    </row>
    <row r="29" spans="1:9">
      <c r="A29" s="1" t="s">
        <v>27</v>
      </c>
      <c r="E29" s="3" t="s">
        <v>10</v>
      </c>
      <c r="F29" s="3">
        <f>--SUBSTITUTE(LEFT(E29,2),"х",)</f>
        <v>4</v>
      </c>
      <c r="G29">
        <f>--SUBSTITUTE(MID(E29,3,3),"+",)</f>
        <v>4</v>
      </c>
      <c r="H29" t="str">
        <f>IFERROR(--SUBSTITUTE(LEFT(RIGHT(E29,LEN(E29)-5)),"х",),"")</f>
        <v/>
      </c>
      <c r="I29" t="str">
        <f>IFERROR(--SUBSTITUTE(MID(RIGHT(E29,LEN(E29)-5),3,3),"+",),"")</f>
        <v/>
      </c>
    </row>
    <row r="30" spans="1:9">
      <c r="A30" s="1" t="s">
        <v>28</v>
      </c>
      <c r="E30" s="3" t="s">
        <v>14</v>
      </c>
      <c r="F30" s="3">
        <f>--SUBSTITUTE(LEFT(E30,2),"х",)</f>
        <v>4</v>
      </c>
      <c r="G30">
        <f>--SUBSTITUTE(MID(E30,3,3),"+",)</f>
        <v>6</v>
      </c>
      <c r="H30" t="str">
        <f>IFERROR(--SUBSTITUTE(LEFT(RIGHT(E30,LEN(E30)-5)),"х",),"")</f>
        <v/>
      </c>
      <c r="I30" t="str">
        <f>IFERROR(--SUBSTITUTE(MID(RIGHT(E30,LEN(E30)-5),3,3),"+",),"")</f>
        <v/>
      </c>
    </row>
    <row r="31" spans="1:9">
      <c r="A31" s="1" t="s">
        <v>29</v>
      </c>
      <c r="E31" s="3" t="s">
        <v>18</v>
      </c>
      <c r="F31" s="3">
        <f>--SUBSTITUTE(LEFT(E31,2),"х",)</f>
        <v>4</v>
      </c>
      <c r="G31">
        <f>--SUBSTITUTE(MID(E31,3,3),"+",)</f>
        <v>10</v>
      </c>
      <c r="H31" t="str">
        <f>IFERROR(--SUBSTITUTE(LEFT(RIGHT(E31,LEN(E31)-5)),"х",),"")</f>
        <v/>
      </c>
      <c r="I31" t="str">
        <f>IFERROR(--SUBSTITUTE(MID(RIGHT(E31,LEN(E31)-5),3,3),"+",),"")</f>
        <v/>
      </c>
    </row>
    <row r="32" spans="1:9">
      <c r="A32" s="1" t="s">
        <v>30</v>
      </c>
      <c r="E32" s="3" t="s">
        <v>22</v>
      </c>
      <c r="F32" s="3">
        <f>--SUBSTITUTE(LEFT(E32,2),"х",)</f>
        <v>4</v>
      </c>
      <c r="G32">
        <f>--SUBSTITUTE(MID(E32,3,3),"+",)</f>
        <v>16</v>
      </c>
      <c r="H32" t="str">
        <f>IFERROR(--SUBSTITUTE(LEFT(RIGHT(E32,LEN(E32)-5)),"х",),"")</f>
        <v/>
      </c>
      <c r="I32" t="str">
        <f>IFERROR(--SUBSTITUTE(MID(RIGHT(E32,LEN(E32)-5),3,3),"+",),"")</f>
        <v/>
      </c>
    </row>
    <row r="33" spans="1:9">
      <c r="A33" s="1" t="s">
        <v>31</v>
      </c>
      <c r="E33" s="3" t="s">
        <v>26</v>
      </c>
      <c r="F33" s="3">
        <f>--SUBSTITUTE(LEFT(E33,2),"х",)</f>
        <v>4</v>
      </c>
      <c r="G33">
        <f>--SUBSTITUTE(MID(E33,3,3),"+",)</f>
        <v>25</v>
      </c>
      <c r="H33" t="str">
        <f>IFERROR(--SUBSTITUTE(LEFT(RIGHT(E33,LEN(E33)-5)),"х",),"")</f>
        <v/>
      </c>
      <c r="I33" t="str">
        <f>IFERROR(--SUBSTITUTE(MID(RIGHT(E33,LEN(E33)-5),3,3),"+",),"")</f>
        <v/>
      </c>
    </row>
    <row r="34" spans="1:9">
      <c r="A34" s="1" t="s">
        <v>32</v>
      </c>
      <c r="E34" s="3" t="s">
        <v>30</v>
      </c>
      <c r="F34" s="3">
        <f>--SUBSTITUTE(LEFT(E34,2),"х",)</f>
        <v>4</v>
      </c>
      <c r="G34">
        <f>--SUBSTITUTE(MID(E34,3,3),"+",)</f>
        <v>35</v>
      </c>
      <c r="H34" t="str">
        <f>IFERROR(--SUBSTITUTE(LEFT(RIGHT(E34,LEN(E34)-5)),"х",),"")</f>
        <v/>
      </c>
      <c r="I34" t="str">
        <f>IFERROR(--SUBSTITUTE(MID(RIGHT(E34,LEN(E34)-5),3,3),"+",),"")</f>
        <v/>
      </c>
    </row>
    <row r="35" spans="1:9">
      <c r="A35" s="1" t="s">
        <v>33</v>
      </c>
      <c r="E35" s="3" t="s">
        <v>34</v>
      </c>
      <c r="F35" s="3">
        <f>--SUBSTITUTE(LEFT(E35,2),"х",)</f>
        <v>4</v>
      </c>
      <c r="G35">
        <f>--SUBSTITUTE(MID(E35,3,3),"+",)</f>
        <v>50</v>
      </c>
      <c r="H35" t="str">
        <f>IFERROR(--SUBSTITUTE(LEFT(RIGHT(E35,LEN(E35)-5)),"х",),"")</f>
        <v/>
      </c>
      <c r="I35" t="str">
        <f>IFERROR(--SUBSTITUTE(MID(RIGHT(E35,LEN(E35)-5),3,3),"+",),"")</f>
        <v/>
      </c>
    </row>
    <row r="36" spans="1:9">
      <c r="A36" s="1" t="s">
        <v>34</v>
      </c>
      <c r="E36" s="3" t="s">
        <v>3</v>
      </c>
      <c r="F36" s="3">
        <f>--SUBSTITUTE(LEFT(E36,2),"х",)</f>
        <v>5</v>
      </c>
      <c r="G36">
        <f>--SUBSTITUTE(MID(E36,3,3),"+",)</f>
        <v>1.5</v>
      </c>
      <c r="H36" t="str">
        <f>IFERROR(--SUBSTITUTE(LEFT(RIGHT(E36,LEN(E36)-5)),"х",),"")</f>
        <v/>
      </c>
      <c r="I36" t="str">
        <f>IFERROR(--SUBSTITUTE(MID(RIGHT(E36,LEN(E36)-5),3,3),"+",),"")</f>
        <v/>
      </c>
    </row>
    <row r="37" spans="1:9">
      <c r="A37" s="1" t="s">
        <v>35</v>
      </c>
      <c r="E37" s="3" t="s">
        <v>7</v>
      </c>
      <c r="F37" s="3">
        <f>--SUBSTITUTE(LEFT(E37,2),"х",)</f>
        <v>5</v>
      </c>
      <c r="G37">
        <f>--SUBSTITUTE(MID(E37,3,3),"+",)</f>
        <v>2.5</v>
      </c>
      <c r="H37" t="str">
        <f>IFERROR(--SUBSTITUTE(LEFT(RIGHT(E37,LEN(E37)-5)),"х",),"")</f>
        <v/>
      </c>
      <c r="I37" t="str">
        <f>IFERROR(--SUBSTITUTE(MID(RIGHT(E37,LEN(E37)-5),3,3),"+",),"")</f>
        <v/>
      </c>
    </row>
    <row r="38" spans="1:9">
      <c r="A38" s="2" t="s">
        <v>36</v>
      </c>
      <c r="E38" s="3" t="s">
        <v>11</v>
      </c>
      <c r="F38" s="3">
        <f>--SUBSTITUTE(LEFT(E38,2),"х",)</f>
        <v>5</v>
      </c>
      <c r="G38">
        <f>--SUBSTITUTE(MID(E38,3,3),"+",)</f>
        <v>4</v>
      </c>
      <c r="H38" t="str">
        <f>IFERROR(--SUBSTITUTE(LEFT(RIGHT(E38,LEN(E38)-5)),"х",),"")</f>
        <v/>
      </c>
      <c r="I38" t="str">
        <f>IFERROR(--SUBSTITUTE(MID(RIGHT(E38,LEN(E38)-5),3,3),"+",),"")</f>
        <v/>
      </c>
    </row>
    <row r="39" spans="1:9">
      <c r="A39" s="1" t="s">
        <v>37</v>
      </c>
      <c r="E39" s="3" t="s">
        <v>15</v>
      </c>
      <c r="F39" s="3">
        <f>--SUBSTITUTE(LEFT(E39,2),"х",)</f>
        <v>5</v>
      </c>
      <c r="G39">
        <f>--SUBSTITUTE(MID(E39,3,3),"+",)</f>
        <v>6</v>
      </c>
      <c r="H39" t="str">
        <f>IFERROR(--SUBSTITUTE(LEFT(RIGHT(E39,LEN(E39)-5)),"х",),"")</f>
        <v/>
      </c>
      <c r="I39" t="str">
        <f>IFERROR(--SUBSTITUTE(MID(RIGHT(E39,LEN(E39)-5),3,3),"+",),"")</f>
        <v/>
      </c>
    </row>
    <row r="40" spans="1:9">
      <c r="A40" s="1" t="s">
        <v>38</v>
      </c>
      <c r="E40" s="3" t="s">
        <v>19</v>
      </c>
      <c r="F40" s="3">
        <f>--SUBSTITUTE(LEFT(E40,2),"х",)</f>
        <v>5</v>
      </c>
      <c r="G40">
        <f>--SUBSTITUTE(MID(E40,3,3),"+",)</f>
        <v>10</v>
      </c>
      <c r="H40" t="str">
        <f>IFERROR(--SUBSTITUTE(LEFT(RIGHT(E40,LEN(E40)-5)),"х",),"")</f>
        <v/>
      </c>
      <c r="I40" t="str">
        <f>IFERROR(--SUBSTITUTE(MID(RIGHT(E40,LEN(E40)-5),3,3),"+",),"")</f>
        <v/>
      </c>
    </row>
    <row r="41" spans="1:9">
      <c r="A41" s="1" t="s">
        <v>39</v>
      </c>
      <c r="E41" s="3" t="s">
        <v>23</v>
      </c>
      <c r="F41" s="3">
        <f>--SUBSTITUTE(LEFT(E41,2),"х",)</f>
        <v>5</v>
      </c>
      <c r="G41">
        <f>--SUBSTITUTE(MID(E41,3,3),"+",)</f>
        <v>16</v>
      </c>
      <c r="H41" t="str">
        <f>IFERROR(--SUBSTITUTE(LEFT(RIGHT(E41,LEN(E41)-5)),"х",),"")</f>
        <v/>
      </c>
      <c r="I41" t="str">
        <f>IFERROR(--SUBSTITUTE(MID(RIGHT(E41,LEN(E41)-5),3,3),"+",),"")</f>
        <v/>
      </c>
    </row>
    <row r="42" spans="1:9">
      <c r="A42" s="1" t="s">
        <v>40</v>
      </c>
      <c r="E42" s="3" t="s">
        <v>27</v>
      </c>
      <c r="F42" s="3">
        <f>--SUBSTITUTE(LEFT(E42,2),"х",)</f>
        <v>5</v>
      </c>
      <c r="G42">
        <f>--SUBSTITUTE(MID(E42,3,3),"+",)</f>
        <v>25</v>
      </c>
      <c r="H42" t="str">
        <f>IFERROR(--SUBSTITUTE(LEFT(RIGHT(E42,LEN(E42)-5)),"х",),"")</f>
        <v/>
      </c>
      <c r="I42" t="str">
        <f>IFERROR(--SUBSTITUTE(MID(RIGHT(E42,LEN(E42)-5),3,3),"+",),"")</f>
        <v/>
      </c>
    </row>
    <row r="43" spans="1:9">
      <c r="A43" s="1" t="s">
        <v>41</v>
      </c>
      <c r="E43" s="3" t="s">
        <v>31</v>
      </c>
      <c r="F43" s="3">
        <f>--SUBSTITUTE(LEFT(E43,2),"х",)</f>
        <v>5</v>
      </c>
      <c r="G43">
        <f>--SUBSTITUTE(MID(E43,3,3),"+",)</f>
        <v>35</v>
      </c>
      <c r="H43" t="str">
        <f>IFERROR(--SUBSTITUTE(LEFT(RIGHT(E43,LEN(E43)-5)),"х",),"")</f>
        <v/>
      </c>
      <c r="I43" t="str">
        <f>IFERROR(--SUBSTITUTE(MID(RIGHT(E43,LEN(E43)-5),3,3),"+",),"")</f>
        <v/>
      </c>
    </row>
    <row r="44" spans="1:9">
      <c r="A44" s="1" t="s">
        <v>42</v>
      </c>
      <c r="E44" s="3" t="s">
        <v>35</v>
      </c>
      <c r="F44" s="3">
        <f>--SUBSTITUTE(LEFT(E44,2),"х",)</f>
        <v>5</v>
      </c>
      <c r="G44">
        <f>--SUBSTITUTE(MID(E44,3,3),"+",)</f>
        <v>50</v>
      </c>
      <c r="H44" t="str">
        <f>IFERROR(--SUBSTITUTE(LEFT(RIGHT(E44,LEN(E44)-5)),"х",),"")</f>
        <v/>
      </c>
      <c r="I44" t="str">
        <f>IFERROR(--SUBSTITUTE(MID(RIGHT(E44,LEN(E44)-5),3,3),"+",),"")</f>
        <v/>
      </c>
    </row>
  </sheetData>
  <sortState ref="E2:I44">
    <sortCondition ref="F2:F44"/>
    <sortCondition ref="G2:G44"/>
    <sortCondition ref="H2:H44"/>
    <sortCondition ref="I2:I44"/>
    <sortCondition ref="E2:E44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Никифоров Андрей Анатольевич</cp:lastModifiedBy>
  <dcterms:created xsi:type="dcterms:W3CDTF">2013-08-19T10:26:19Z</dcterms:created>
  <dcterms:modified xsi:type="dcterms:W3CDTF">2013-08-19T12:36:10Z</dcterms:modified>
</cp:coreProperties>
</file>