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tabRatio="861" activeTab="1"/>
  </bookViews>
  <sheets>
    <sheet name="Основна" sheetId="1" r:id="rId1"/>
    <sheet name="Щорська районна гімназія" sheetId="5" r:id="rId2"/>
    <sheet name="Щорська ЗОШ І-ІІІ ст. №1" sheetId="4" r:id="rId3"/>
    <sheet name="Щорська ЗОШ І-ІІІ ст. №2" sheetId="2" r:id="rId4"/>
    <sheet name="Кучинівська ЗОШ І-ІІІ ст." sheetId="6" r:id="rId5"/>
    <sheet name="Новоборовицька ЗОШ І-ІІІ ст." sheetId="7" r:id="rId6"/>
    <sheet name="Петровський НВК" sheetId="8" r:id="rId7"/>
    <sheet name="Рогізківський НВК" sheetId="10" r:id="rId8"/>
    <sheet name="Тихоновицька ЗОШ І-ІІІ ст." sheetId="9" r:id="rId9"/>
    <sheet name="Тур'янська ЗОШ І-ІІІ ст." sheetId="12" r:id="rId10"/>
    <sheet name="Хотуницька ЗОШ І-ІІІ ст." sheetId="17" r:id="rId11"/>
    <sheet name="В.Щимельський НВК" sheetId="16" r:id="rId12"/>
    <sheet name="Гірська ЗОШ І-ІІ ст." sheetId="15" r:id="rId13"/>
    <sheet name="Єлінська ЗОШ І-ІІ ст." sheetId="14" r:id="rId14"/>
    <sheet name="Клюсівська ЗОШ і-ІІ ст." sheetId="13" r:id="rId15"/>
    <sheet name="Низківський НВК" sheetId="11" r:id="rId16"/>
    <sheet name="Новомлинська ЗОШ І-ІІ ст." sheetId="18" r:id="rId17"/>
    <sheet name="Сновська ЗОШ І-ІІ ст." sheetId="19" r:id="rId18"/>
    <sheet name="Ст.Руднянська ЗОШ І-ІІ ст." sheetId="20" r:id="rId19"/>
    <sheet name="Смяцька ЗОШ І-ІІ ст." sheetId="21" r:id="rId20"/>
    <sheet name="Суничнянський НВК" sheetId="22" r:id="rId21"/>
    <sheet name="Щорська СЮТ" sheetId="3" r:id="rId22"/>
  </sheets>
  <calcPr calcId="124519"/>
</workbook>
</file>

<file path=xl/calcChain.xml><?xml version="1.0" encoding="utf-8"?>
<calcChain xmlns="http://schemas.openxmlformats.org/spreadsheetml/2006/main">
  <c r="A10" i="5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C42" i="1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50" i="5"/>
  <c r="A52" s="1"/>
  <c r="X10" i="1"/>
  <c r="X9"/>
  <c r="X8"/>
  <c r="X7"/>
  <c r="X6"/>
  <c r="X5"/>
  <c r="X4"/>
  <c r="X3"/>
  <c r="X2"/>
  <c r="X42" s="1"/>
  <c r="D10" i="5" l="1"/>
  <c r="D50" s="1"/>
  <c r="C52" s="1"/>
  <c r="D52" s="1"/>
</calcChain>
</file>

<file path=xl/sharedStrings.xml><?xml version="1.0" encoding="utf-8"?>
<sst xmlns="http://schemas.openxmlformats.org/spreadsheetml/2006/main" count="81" uniqueCount="81">
  <si>
    <t>№ п /п</t>
  </si>
  <si>
    <t>Назва</t>
  </si>
  <si>
    <t>Біологія</t>
  </si>
  <si>
    <t>Всього по школах</t>
  </si>
  <si>
    <t>Всього по підручниках</t>
  </si>
  <si>
    <t>Ціна без ПДВ за соденицю</t>
  </si>
  <si>
    <t>Щорська районна гімназія</t>
  </si>
  <si>
    <t>Щорська ЗОШ І-ІІІ ст. №1</t>
  </si>
  <si>
    <t>Щорська ЗОШ І-ІІІ ст. №2</t>
  </si>
  <si>
    <t>Кучинівська ЗОШ І-ІІІ ст.</t>
  </si>
  <si>
    <t>Новоборовицька ЗОШ І-ІІІ ст.</t>
  </si>
  <si>
    <t>Петровський НВК</t>
  </si>
  <si>
    <t>Рогізківський НВК</t>
  </si>
  <si>
    <t>Тихоновицька ЗОШ І-ІІІ ст.</t>
  </si>
  <si>
    <t>Тур'янська ЗОШ І-ІІІ ст.</t>
  </si>
  <si>
    <t>Хотуницька ЗОШ І-ІІІ ст.</t>
  </si>
  <si>
    <t>В.Щимельський НВК</t>
  </si>
  <si>
    <t>Гірська ЗОШ І-ІІ ст.</t>
  </si>
  <si>
    <t>Єлінська ЗОШ І-ІІ ст.</t>
  </si>
  <si>
    <t>Клюсівська ЗОШ і-ІІ ст.</t>
  </si>
  <si>
    <t>Низківський НВК</t>
  </si>
  <si>
    <t>Новомлинська ЗОШ І-ІІ ст.</t>
  </si>
  <si>
    <t>Сновська ЗОШ І-ІІ ст.</t>
  </si>
  <si>
    <t>Ст.Руднянська ЗОШ І-ІІ ст.</t>
  </si>
  <si>
    <t>Смяцька ЗОШ І-ІІ ст.</t>
  </si>
  <si>
    <t>Суничнянський НВК</t>
  </si>
  <si>
    <t>Щорська СЮТ</t>
  </si>
  <si>
    <t>Накладна №</t>
  </si>
  <si>
    <t>Код __________ від "___"  ___________ 20__ р.</t>
  </si>
  <si>
    <t>Через кого</t>
  </si>
  <si>
    <t>За довіреністю _______ № ______ від " ____ " ______________20 ___ р.</t>
  </si>
  <si>
    <t>Підстава</t>
  </si>
  <si>
    <t>Найменування</t>
  </si>
  <si>
    <t>Кількість</t>
  </si>
  <si>
    <t>Ціна</t>
  </si>
  <si>
    <t>Сума</t>
  </si>
  <si>
    <t>Разом</t>
  </si>
  <si>
    <t>Від кого  Господарська группа</t>
  </si>
  <si>
    <t>Кому Щорська районна гімназія</t>
  </si>
  <si>
    <t>шт. на суму</t>
  </si>
  <si>
    <t>Видав</t>
  </si>
  <si>
    <t>Приняв</t>
  </si>
  <si>
    <t>книг 2</t>
  </si>
  <si>
    <t>книг 3</t>
  </si>
  <si>
    <t>книг 4</t>
  </si>
  <si>
    <t>книг 5</t>
  </si>
  <si>
    <t>книг 6</t>
  </si>
  <si>
    <t>книг 7</t>
  </si>
  <si>
    <t>книг 8</t>
  </si>
  <si>
    <t>книг 9</t>
  </si>
  <si>
    <t>книг 10</t>
  </si>
  <si>
    <t>книг 11</t>
  </si>
  <si>
    <t>книг 12</t>
  </si>
  <si>
    <t>книг 13</t>
  </si>
  <si>
    <t>книг 14</t>
  </si>
  <si>
    <t>книг 15</t>
  </si>
  <si>
    <t>книг 16</t>
  </si>
  <si>
    <t>книг 17</t>
  </si>
  <si>
    <t>книг 18</t>
  </si>
  <si>
    <t>книг 19</t>
  </si>
  <si>
    <t>книг 20</t>
  </si>
  <si>
    <t>книг 21</t>
  </si>
  <si>
    <t>книг 22</t>
  </si>
  <si>
    <t>книг 23</t>
  </si>
  <si>
    <t>книг 24</t>
  </si>
  <si>
    <t>книг 25</t>
  </si>
  <si>
    <t>книг 26</t>
  </si>
  <si>
    <t>книг 27</t>
  </si>
  <si>
    <t>книг 28</t>
  </si>
  <si>
    <t>книг 29</t>
  </si>
  <si>
    <t>книг 30</t>
  </si>
  <si>
    <t>книг 31</t>
  </si>
  <si>
    <t>книг 32</t>
  </si>
  <si>
    <t>книг 33</t>
  </si>
  <si>
    <t>книг 34</t>
  </si>
  <si>
    <t>книг 35</t>
  </si>
  <si>
    <t>книг 36</t>
  </si>
  <si>
    <t>книг 37</t>
  </si>
  <si>
    <t>книг 38</t>
  </si>
  <si>
    <t>книг 39</t>
  </si>
  <si>
    <t>книг 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</si>
</sst>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0" xfId="0" applyFill="1" applyBorder="1"/>
    <xf numFmtId="0" fontId="0" fillId="0" borderId="10" xfId="0" applyBorder="1"/>
    <xf numFmtId="0" fontId="0" fillId="0" borderId="0" xfId="0" applyFont="1" applyFill="1" applyBorder="1"/>
    <xf numFmtId="0" fontId="0" fillId="0" borderId="10" xfId="0" applyFont="1" applyFill="1" applyBorder="1"/>
    <xf numFmtId="0" fontId="0" fillId="0" borderId="7" xfId="0" applyBorder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"/>
  <sheetViews>
    <sheetView workbookViewId="0">
      <pane xSplit="2" topLeftCell="O1" activePane="topRight" state="frozen"/>
      <selection pane="topRight" activeCell="C34" sqref="C34"/>
    </sheetView>
  </sheetViews>
  <sheetFormatPr defaultRowHeight="15"/>
  <cols>
    <col min="2" max="2" width="43.7109375" customWidth="1"/>
    <col min="3" max="3" width="12.42578125" customWidth="1"/>
    <col min="24" max="24" width="13.5703125" customWidth="1"/>
    <col min="25" max="25" width="16.7109375" customWidth="1"/>
    <col min="26" max="26" width="11" customWidth="1"/>
  </cols>
  <sheetData>
    <row r="1" spans="1:26" ht="60">
      <c r="A1" s="4" t="s">
        <v>0</v>
      </c>
      <c r="B1" s="5" t="s">
        <v>1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2" t="s">
        <v>26</v>
      </c>
      <c r="X1" s="10" t="s">
        <v>4</v>
      </c>
      <c r="Y1" s="14" t="s">
        <v>5</v>
      </c>
      <c r="Z1" s="8"/>
    </row>
    <row r="2" spans="1:26">
      <c r="A2" s="6">
        <v>1</v>
      </c>
      <c r="B2" s="9" t="s">
        <v>2</v>
      </c>
      <c r="C2" s="7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1">
        <f t="shared" ref="X2:X41" si="0">SUM(C2:W2)</f>
        <v>1</v>
      </c>
      <c r="Y2" s="22">
        <v>12.8</v>
      </c>
    </row>
    <row r="3" spans="1:26">
      <c r="A3" s="6">
        <v>2</v>
      </c>
      <c r="B3" s="9" t="s">
        <v>42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1">
        <f t="shared" si="0"/>
        <v>0</v>
      </c>
      <c r="Y3" s="22">
        <v>12.97</v>
      </c>
    </row>
    <row r="4" spans="1:26">
      <c r="A4" s="6">
        <v>3</v>
      </c>
      <c r="B4" s="9" t="s">
        <v>43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1">
        <f t="shared" si="0"/>
        <v>1</v>
      </c>
      <c r="Y4" s="22">
        <v>12.98</v>
      </c>
    </row>
    <row r="5" spans="1:26">
      <c r="A5" s="6">
        <v>4</v>
      </c>
      <c r="B5" s="9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1">
        <f t="shared" si="0"/>
        <v>0</v>
      </c>
      <c r="Y5" s="22">
        <v>11.16</v>
      </c>
    </row>
    <row r="6" spans="1:26">
      <c r="A6" s="6">
        <v>5</v>
      </c>
      <c r="B6" s="9" t="s">
        <v>45</v>
      </c>
      <c r="C6" s="7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1">
        <f t="shared" si="0"/>
        <v>1</v>
      </c>
      <c r="Y6" s="22">
        <v>12.95</v>
      </c>
    </row>
    <row r="7" spans="1:26">
      <c r="A7" s="6">
        <v>6</v>
      </c>
      <c r="B7" s="9" t="s">
        <v>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1">
        <f t="shared" si="0"/>
        <v>0</v>
      </c>
      <c r="Y7" s="22">
        <v>11.58</v>
      </c>
    </row>
    <row r="8" spans="1:26">
      <c r="A8" s="6">
        <v>7</v>
      </c>
      <c r="B8" s="9" t="s">
        <v>47</v>
      </c>
      <c r="C8" s="7">
        <v>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1">
        <f t="shared" si="0"/>
        <v>1</v>
      </c>
      <c r="Y8" s="22">
        <v>11.94</v>
      </c>
    </row>
    <row r="9" spans="1:26">
      <c r="A9" s="6">
        <v>8</v>
      </c>
      <c r="B9" s="9" t="s">
        <v>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11">
        <f t="shared" si="0"/>
        <v>0</v>
      </c>
      <c r="Y9" s="22">
        <v>19.170000000000002</v>
      </c>
    </row>
    <row r="10" spans="1:26">
      <c r="A10" s="6">
        <v>9</v>
      </c>
      <c r="B10" s="9" t="s">
        <v>49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1">
        <f t="shared" si="0"/>
        <v>1</v>
      </c>
      <c r="Y10" s="22">
        <v>22.08</v>
      </c>
    </row>
    <row r="11" spans="1:26">
      <c r="A11" s="6">
        <v>10</v>
      </c>
      <c r="B11" s="9" t="s">
        <v>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1">
        <f t="shared" si="0"/>
        <v>0</v>
      </c>
      <c r="Y11" s="22">
        <v>26.35</v>
      </c>
    </row>
    <row r="12" spans="1:26">
      <c r="A12" s="6">
        <v>11</v>
      </c>
      <c r="B12" s="9" t="s">
        <v>51</v>
      </c>
      <c r="C12" s="7">
        <v>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1">
        <f t="shared" si="0"/>
        <v>1</v>
      </c>
      <c r="Y12" s="22">
        <v>25</v>
      </c>
    </row>
    <row r="13" spans="1:26">
      <c r="A13" s="6">
        <v>12</v>
      </c>
      <c r="B13" s="9" t="s">
        <v>52</v>
      </c>
      <c r="C13" s="7">
        <v>1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1">
        <f t="shared" si="0"/>
        <v>1</v>
      </c>
      <c r="Y13" s="22">
        <v>26.12</v>
      </c>
    </row>
    <row r="14" spans="1:26">
      <c r="A14" s="6">
        <v>13</v>
      </c>
      <c r="B14" s="9" t="s">
        <v>53</v>
      </c>
      <c r="C14" s="7">
        <v>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11">
        <f t="shared" si="0"/>
        <v>1</v>
      </c>
      <c r="Y14" s="22">
        <v>26.21</v>
      </c>
    </row>
    <row r="15" spans="1:26">
      <c r="A15" s="6">
        <v>14</v>
      </c>
      <c r="B15" s="9" t="s">
        <v>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1">
        <f t="shared" si="0"/>
        <v>0</v>
      </c>
      <c r="Y15" s="22">
        <v>2.2000000000000002</v>
      </c>
    </row>
    <row r="16" spans="1:26">
      <c r="A16" s="6">
        <v>15</v>
      </c>
      <c r="B16" s="9" t="s">
        <v>55</v>
      </c>
      <c r="C16" s="7">
        <v>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1">
        <f t="shared" si="0"/>
        <v>1</v>
      </c>
      <c r="Y16" s="22">
        <v>254.23</v>
      </c>
    </row>
    <row r="17" spans="1:25">
      <c r="A17" s="6">
        <v>16</v>
      </c>
      <c r="B17" s="9" t="s">
        <v>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1">
        <f t="shared" si="0"/>
        <v>0</v>
      </c>
      <c r="Y17" s="22">
        <v>21.2</v>
      </c>
    </row>
    <row r="18" spans="1:25">
      <c r="A18" s="6">
        <v>17</v>
      </c>
      <c r="B18" s="9" t="s">
        <v>57</v>
      </c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1">
        <f t="shared" si="0"/>
        <v>1</v>
      </c>
      <c r="Y18" s="22">
        <v>256.2</v>
      </c>
    </row>
    <row r="19" spans="1:25">
      <c r="A19" s="6">
        <v>18</v>
      </c>
      <c r="B19" s="9" t="s">
        <v>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1">
        <f t="shared" si="0"/>
        <v>0</v>
      </c>
      <c r="Y19" s="22">
        <v>23.1</v>
      </c>
    </row>
    <row r="20" spans="1:25">
      <c r="A20" s="6">
        <v>19</v>
      </c>
      <c r="B20" s="9" t="s">
        <v>59</v>
      </c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1">
        <f t="shared" si="0"/>
        <v>1</v>
      </c>
      <c r="Y20" s="22">
        <v>25.6</v>
      </c>
    </row>
    <row r="21" spans="1:25">
      <c r="A21" s="6">
        <v>20</v>
      </c>
      <c r="B21" s="9" t="s">
        <v>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1">
        <f t="shared" si="0"/>
        <v>0</v>
      </c>
      <c r="Y21" s="22">
        <v>21.6</v>
      </c>
    </row>
    <row r="22" spans="1:25">
      <c r="A22" s="6">
        <v>21</v>
      </c>
      <c r="B22" s="9" t="s">
        <v>61</v>
      </c>
      <c r="C22" s="7">
        <v>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11">
        <f t="shared" si="0"/>
        <v>1</v>
      </c>
      <c r="Y22" s="22">
        <v>265.2</v>
      </c>
    </row>
    <row r="23" spans="1:25">
      <c r="A23" s="6">
        <v>22</v>
      </c>
      <c r="B23" s="9" t="s">
        <v>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1">
        <f t="shared" si="0"/>
        <v>0</v>
      </c>
      <c r="Y23" s="22">
        <v>26.3</v>
      </c>
    </row>
    <row r="24" spans="1:25">
      <c r="A24" s="6">
        <v>23</v>
      </c>
      <c r="B24" s="9" t="s">
        <v>63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1">
        <f t="shared" si="0"/>
        <v>1</v>
      </c>
      <c r="Y24" s="22">
        <v>21.3</v>
      </c>
    </row>
    <row r="25" spans="1:25">
      <c r="A25" s="6">
        <v>24</v>
      </c>
      <c r="B25" s="9" t="s">
        <v>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1">
        <f t="shared" si="0"/>
        <v>0</v>
      </c>
      <c r="Y25" s="22">
        <v>25.2</v>
      </c>
    </row>
    <row r="26" spans="1:25">
      <c r="A26" s="6">
        <v>25</v>
      </c>
      <c r="B26" s="9" t="s">
        <v>65</v>
      </c>
      <c r="C26" s="7">
        <v>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1">
        <f t="shared" si="0"/>
        <v>1</v>
      </c>
      <c r="Y26" s="22">
        <v>21.23</v>
      </c>
    </row>
    <row r="27" spans="1:25">
      <c r="A27" s="6">
        <v>26</v>
      </c>
      <c r="B27" s="9" t="s">
        <v>66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">
        <f t="shared" si="0"/>
        <v>0</v>
      </c>
      <c r="Y27" s="22">
        <v>25.12</v>
      </c>
    </row>
    <row r="28" spans="1:25">
      <c r="A28" s="6">
        <v>27</v>
      </c>
      <c r="B28" s="9" t="s">
        <v>67</v>
      </c>
      <c r="C28" s="7">
        <v>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1">
        <f t="shared" si="0"/>
        <v>1</v>
      </c>
      <c r="Y28" s="22">
        <v>26.87</v>
      </c>
    </row>
    <row r="29" spans="1:25">
      <c r="A29" s="6">
        <v>28</v>
      </c>
      <c r="B29" s="9" t="s">
        <v>68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1">
        <f t="shared" si="0"/>
        <v>0</v>
      </c>
      <c r="Y29" s="22">
        <v>4.58</v>
      </c>
    </row>
    <row r="30" spans="1:25">
      <c r="A30" s="6">
        <v>29</v>
      </c>
      <c r="B30" s="9" t="s">
        <v>69</v>
      </c>
      <c r="C30" s="7">
        <v>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1">
        <f t="shared" si="0"/>
        <v>1</v>
      </c>
      <c r="Y30" s="22">
        <v>6.54</v>
      </c>
    </row>
    <row r="31" spans="1:25">
      <c r="A31" s="6">
        <v>30</v>
      </c>
      <c r="B31" s="9" t="s">
        <v>70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11">
        <f t="shared" si="0"/>
        <v>0</v>
      </c>
      <c r="Y31" s="22">
        <v>9.5399999999999991</v>
      </c>
    </row>
    <row r="32" spans="1:25">
      <c r="A32" s="6">
        <v>31</v>
      </c>
      <c r="B32" s="9" t="s">
        <v>71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1">
        <f t="shared" si="0"/>
        <v>1</v>
      </c>
      <c r="Y32" s="22">
        <v>9.5399999999999991</v>
      </c>
    </row>
    <row r="33" spans="1:25">
      <c r="A33" s="6">
        <v>32</v>
      </c>
      <c r="B33" s="9" t="s">
        <v>72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1">
        <f t="shared" si="0"/>
        <v>0</v>
      </c>
      <c r="Y33" s="22">
        <v>5.58</v>
      </c>
    </row>
    <row r="34" spans="1:25">
      <c r="A34" s="6">
        <v>33</v>
      </c>
      <c r="B34" s="9" t="s">
        <v>73</v>
      </c>
      <c r="C34" s="7">
        <v>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1">
        <f t="shared" si="0"/>
        <v>1</v>
      </c>
      <c r="Y34" s="22">
        <v>7.25</v>
      </c>
    </row>
    <row r="35" spans="1:25">
      <c r="A35" s="6">
        <v>34</v>
      </c>
      <c r="B35" s="9" t="s">
        <v>74</v>
      </c>
      <c r="C35" s="7">
        <v>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1">
        <f t="shared" si="0"/>
        <v>1</v>
      </c>
      <c r="Y35" s="22">
        <v>6.32</v>
      </c>
    </row>
    <row r="36" spans="1:25">
      <c r="A36" s="6">
        <v>35</v>
      </c>
      <c r="B36" s="9" t="s">
        <v>75</v>
      </c>
      <c r="C36" s="7">
        <v>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1">
        <f t="shared" si="0"/>
        <v>1</v>
      </c>
      <c r="Y36" s="22">
        <v>45.8</v>
      </c>
    </row>
    <row r="37" spans="1:25">
      <c r="A37" s="6">
        <v>36</v>
      </c>
      <c r="B37" s="9" t="s">
        <v>76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11">
        <f t="shared" si="0"/>
        <v>0</v>
      </c>
      <c r="Y37" s="22">
        <v>24.5</v>
      </c>
    </row>
    <row r="38" spans="1:25">
      <c r="A38" s="6">
        <v>37</v>
      </c>
      <c r="B38" s="9" t="s">
        <v>77</v>
      </c>
      <c r="C38" s="7">
        <v>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11">
        <f t="shared" si="0"/>
        <v>1</v>
      </c>
      <c r="Y38" s="22">
        <v>25.45</v>
      </c>
    </row>
    <row r="39" spans="1:25">
      <c r="A39" s="6">
        <v>38</v>
      </c>
      <c r="B39" s="9" t="s">
        <v>78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1">
        <f t="shared" si="0"/>
        <v>0</v>
      </c>
      <c r="Y39" s="22">
        <v>26.87</v>
      </c>
    </row>
    <row r="40" spans="1:25">
      <c r="A40" s="6">
        <v>39</v>
      </c>
      <c r="B40" s="9" t="s">
        <v>79</v>
      </c>
      <c r="C40" s="7">
        <v>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11">
        <f t="shared" si="0"/>
        <v>1</v>
      </c>
      <c r="Y40" s="22">
        <v>25.45</v>
      </c>
    </row>
    <row r="41" spans="1:25">
      <c r="A41" s="6">
        <v>40</v>
      </c>
      <c r="B41" s="9" t="s">
        <v>80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11">
        <f t="shared" si="0"/>
        <v>0</v>
      </c>
      <c r="Y41" s="22">
        <v>26.87</v>
      </c>
    </row>
    <row r="42" spans="1:25" ht="15.75" thickBot="1">
      <c r="A42" s="34" t="s">
        <v>3</v>
      </c>
      <c r="B42" s="35"/>
      <c r="C42" s="13">
        <f>SUM(C2:C41)</f>
        <v>22</v>
      </c>
      <c r="D42" s="13">
        <f t="shared" ref="D42:W42" si="1">SUM(D2:D41)</f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3">
        <f t="shared" si="1"/>
        <v>0</v>
      </c>
      <c r="I42" s="13">
        <f t="shared" si="1"/>
        <v>0</v>
      </c>
      <c r="J42" s="13">
        <f t="shared" si="1"/>
        <v>0</v>
      </c>
      <c r="K42" s="13">
        <f t="shared" si="1"/>
        <v>0</v>
      </c>
      <c r="L42" s="13">
        <f t="shared" si="1"/>
        <v>0</v>
      </c>
      <c r="M42" s="13">
        <f t="shared" si="1"/>
        <v>0</v>
      </c>
      <c r="N42" s="13">
        <f t="shared" si="1"/>
        <v>0</v>
      </c>
      <c r="O42" s="13">
        <f t="shared" si="1"/>
        <v>0</v>
      </c>
      <c r="P42" s="13">
        <f t="shared" si="1"/>
        <v>0</v>
      </c>
      <c r="Q42" s="13">
        <f t="shared" si="1"/>
        <v>0</v>
      </c>
      <c r="R42" s="13">
        <f t="shared" si="1"/>
        <v>0</v>
      </c>
      <c r="S42" s="13">
        <f t="shared" si="1"/>
        <v>0</v>
      </c>
      <c r="T42" s="13">
        <f t="shared" si="1"/>
        <v>0</v>
      </c>
      <c r="U42" s="13">
        <f t="shared" si="1"/>
        <v>0</v>
      </c>
      <c r="V42" s="13">
        <f t="shared" si="1"/>
        <v>0</v>
      </c>
      <c r="W42" s="13">
        <f t="shared" si="1"/>
        <v>0</v>
      </c>
      <c r="X42" s="33">
        <f>SUM(X2:X10)</f>
        <v>5</v>
      </c>
      <c r="Y42" s="3"/>
    </row>
  </sheetData>
  <mergeCells count="1">
    <mergeCell ref="A42:B42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3"/>
  <sheetViews>
    <sheetView tabSelected="1" workbookViewId="0">
      <selection activeCell="A10" sqref="A10"/>
    </sheetView>
  </sheetViews>
  <sheetFormatPr defaultRowHeight="15"/>
  <cols>
    <col min="1" max="1" width="30.42578125" customWidth="1"/>
    <col min="2" max="2" width="12.7109375" customWidth="1"/>
    <col min="4" max="4" width="12.42578125" customWidth="1"/>
    <col min="5" max="5" width="9.140625" style="15"/>
  </cols>
  <sheetData>
    <row r="2" spans="1:5">
      <c r="A2" s="16" t="s">
        <v>37</v>
      </c>
      <c r="B2" s="15"/>
      <c r="C2" s="17" t="s">
        <v>27</v>
      </c>
      <c r="D2" s="19"/>
      <c r="E2" s="18"/>
    </row>
    <row r="3" spans="1:5" ht="15.75" customHeight="1">
      <c r="A3" s="15" t="s">
        <v>28</v>
      </c>
      <c r="B3" s="15"/>
      <c r="C3" s="15"/>
    </row>
    <row r="4" spans="1:5">
      <c r="A4" s="16" t="s">
        <v>38</v>
      </c>
      <c r="B4" s="15"/>
      <c r="C4" s="15"/>
    </row>
    <row r="5" spans="1:5">
      <c r="A5" s="19" t="s">
        <v>29</v>
      </c>
      <c r="B5" s="19"/>
      <c r="C5" s="19"/>
      <c r="D5" s="19"/>
    </row>
    <row r="6" spans="1:5">
      <c r="A6" s="20" t="s">
        <v>30</v>
      </c>
      <c r="B6" s="15"/>
      <c r="C6" s="15"/>
    </row>
    <row r="7" spans="1:5">
      <c r="A7" s="21" t="s">
        <v>31</v>
      </c>
      <c r="B7" s="19"/>
      <c r="C7" s="19"/>
      <c r="D7" s="19"/>
    </row>
    <row r="8" spans="1:5" ht="15.75" thickBot="1">
      <c r="A8" s="15"/>
      <c r="B8" s="15"/>
      <c r="C8" s="15"/>
    </row>
    <row r="9" spans="1:5" ht="15.75">
      <c r="A9" s="29" t="s">
        <v>32</v>
      </c>
      <c r="B9" s="30" t="s">
        <v>33</v>
      </c>
      <c r="C9" s="31" t="s">
        <v>34</v>
      </c>
      <c r="D9" s="32" t="s">
        <v>35</v>
      </c>
    </row>
    <row r="10" spans="1:5">
      <c r="A10" s="2" t="str">
        <f>IF(Основна!C2&gt;0,Основна!B2,"-")</f>
        <v>Біологія</v>
      </c>
      <c r="B10" s="1">
        <f>IF(Основна!C2&gt;0,Основна!C2,"0")</f>
        <v>1</v>
      </c>
      <c r="C10" s="1">
        <f>IF(Основна!C2&gt;0,Основна!Y2,"0")</f>
        <v>12.8</v>
      </c>
      <c r="D10" s="22">
        <f t="shared" ref="D10:D22" si="0">B10*C10</f>
        <v>12.8</v>
      </c>
    </row>
    <row r="11" spans="1:5">
      <c r="A11" s="2" t="str">
        <f>IF(Основна!C3&gt;0,Основна!B3,"-")</f>
        <v>-</v>
      </c>
      <c r="B11" s="1" t="str">
        <f>IF(Основна!C3&gt;0,Основна!C3,"0")</f>
        <v>0</v>
      </c>
      <c r="C11" s="1" t="str">
        <f>IF(Основна!C3&gt;0,Основна!Y3,"0")</f>
        <v>0</v>
      </c>
      <c r="D11" s="22">
        <f t="shared" si="0"/>
        <v>0</v>
      </c>
    </row>
    <row r="12" spans="1:5">
      <c r="A12" s="2" t="str">
        <f>IF(Основна!C4&gt;0,Основна!B4,"-")</f>
        <v>книг 3</v>
      </c>
      <c r="B12" s="1">
        <f>IF(Основна!C4&gt;0,Основна!C4,"0")</f>
        <v>1</v>
      </c>
      <c r="C12" s="1">
        <f>IF(Основна!C4&gt;0,Основна!Y4,"0")</f>
        <v>12.98</v>
      </c>
      <c r="D12" s="22">
        <f t="shared" si="0"/>
        <v>12.98</v>
      </c>
    </row>
    <row r="13" spans="1:5">
      <c r="A13" s="2" t="str">
        <f>IF(Основна!C5&gt;0,Основна!B5,"-")</f>
        <v>-</v>
      </c>
      <c r="B13" s="1" t="str">
        <f>IF(Основна!C5&gt;0,Основна!C5,"0")</f>
        <v>0</v>
      </c>
      <c r="C13" s="1" t="str">
        <f>IF(Основна!C5&gt;0,Основна!Y5,"0")</f>
        <v>0</v>
      </c>
      <c r="D13" s="22">
        <f t="shared" si="0"/>
        <v>0</v>
      </c>
    </row>
    <row r="14" spans="1:5">
      <c r="A14" s="2" t="str">
        <f>IF(Основна!C6&gt;0,Основна!B6,"-")</f>
        <v>книг 5</v>
      </c>
      <c r="B14" s="1">
        <f>IF(Основна!C6&gt;0,Основна!C6,"0")</f>
        <v>1</v>
      </c>
      <c r="C14" s="1">
        <f>IF(Основна!C6&gt;0,Основна!Y6,"0")</f>
        <v>12.95</v>
      </c>
      <c r="D14" s="22">
        <f t="shared" si="0"/>
        <v>12.95</v>
      </c>
    </row>
    <row r="15" spans="1:5">
      <c r="A15" s="2" t="str">
        <f>IF(Основна!C7&gt;0,Основна!B7,"-")</f>
        <v>-</v>
      </c>
      <c r="B15" s="1" t="str">
        <f>IF(Основна!C7&gt;0,Основна!C7,"0")</f>
        <v>0</v>
      </c>
      <c r="C15" s="1" t="str">
        <f>IF(Основна!C7&gt;0,Основна!Y7,"0")</f>
        <v>0</v>
      </c>
      <c r="D15" s="22">
        <f t="shared" si="0"/>
        <v>0</v>
      </c>
    </row>
    <row r="16" spans="1:5">
      <c r="A16" s="2" t="str">
        <f>IF(Основна!C8&gt;0,Основна!B8,"-")</f>
        <v>книг 7</v>
      </c>
      <c r="B16" s="1">
        <f>IF(Основна!C8&gt;0,Основна!C8,"0")</f>
        <v>1</v>
      </c>
      <c r="C16" s="1">
        <f>IF(Основна!C8&gt;0,Основна!Y8,"0")</f>
        <v>11.94</v>
      </c>
      <c r="D16" s="22">
        <f t="shared" si="0"/>
        <v>11.94</v>
      </c>
    </row>
    <row r="17" spans="1:4">
      <c r="A17" s="2" t="str">
        <f>IF(Основна!C9&gt;0,Основна!B9,"-")</f>
        <v>-</v>
      </c>
      <c r="B17" s="1" t="str">
        <f>IF(Основна!C9&gt;0,Основна!C9,"0")</f>
        <v>0</v>
      </c>
      <c r="C17" s="1" t="str">
        <f>IF(Основна!C9&gt;0,Основна!Y9,"0")</f>
        <v>0</v>
      </c>
      <c r="D17" s="22">
        <f t="shared" si="0"/>
        <v>0</v>
      </c>
    </row>
    <row r="18" spans="1:4">
      <c r="A18" s="2" t="str">
        <f>IF(Основна!C10&gt;0,Основна!B10,"-")</f>
        <v>книг 9</v>
      </c>
      <c r="B18" s="1">
        <f>IF(Основна!C10&gt;0,Основна!C10,"0")</f>
        <v>1</v>
      </c>
      <c r="C18" s="1">
        <f>IF(Основна!C10&gt;0,Основна!Y10,"0")</f>
        <v>22.08</v>
      </c>
      <c r="D18" s="22">
        <f t="shared" si="0"/>
        <v>22.08</v>
      </c>
    </row>
    <row r="19" spans="1:4">
      <c r="A19" s="2" t="str">
        <f>IF(Основна!C11&gt;0,Основна!B11,"-")</f>
        <v>-</v>
      </c>
      <c r="B19" s="1" t="str">
        <f>IF(Основна!C11&gt;0,Основна!C11,"0")</f>
        <v>0</v>
      </c>
      <c r="C19" s="1" t="str">
        <f>IF(Основна!C11&gt;0,Основна!Y11,"0")</f>
        <v>0</v>
      </c>
      <c r="D19" s="22">
        <f t="shared" si="0"/>
        <v>0</v>
      </c>
    </row>
    <row r="20" spans="1:4">
      <c r="A20" s="2" t="str">
        <f>IF(Основна!C12&gt;0,Основна!B12,"-")</f>
        <v>книг 11</v>
      </c>
      <c r="B20" s="1">
        <f>IF(Основна!C12&gt;0,Основна!C12,"0")</f>
        <v>1</v>
      </c>
      <c r="C20" s="1">
        <f>IF(Основна!C12&gt;0,Основна!Y12,"0")</f>
        <v>25</v>
      </c>
      <c r="D20" s="22">
        <f t="shared" si="0"/>
        <v>25</v>
      </c>
    </row>
    <row r="21" spans="1:4">
      <c r="A21" s="2" t="str">
        <f>IF(Основна!C13&gt;0,Основна!B13,"-")</f>
        <v>книг 12</v>
      </c>
      <c r="B21" s="1">
        <f>IF(Основна!C13&gt;0,Основна!C13,"0")</f>
        <v>1</v>
      </c>
      <c r="C21" s="1">
        <f>IF(Основна!C13&gt;0,Основна!Y13,"0")</f>
        <v>26.12</v>
      </c>
      <c r="D21" s="22">
        <f t="shared" si="0"/>
        <v>26.12</v>
      </c>
    </row>
    <row r="22" spans="1:4">
      <c r="A22" s="2" t="str">
        <f>IF(Основна!C14&gt;0,Основна!B14,"-")</f>
        <v>книг 13</v>
      </c>
      <c r="B22" s="1">
        <f>IF(Основна!C14&gt;0,Основна!C14,"0")</f>
        <v>1</v>
      </c>
      <c r="C22" s="1">
        <f>IF(Основна!C14&gt;0,Основна!Y14,"0")</f>
        <v>26.21</v>
      </c>
      <c r="D22" s="22">
        <f t="shared" si="0"/>
        <v>26.21</v>
      </c>
    </row>
    <row r="23" spans="1:4">
      <c r="A23" s="2" t="str">
        <f>IF(Основна!C15&gt;0,Основна!B15,"-")</f>
        <v>-</v>
      </c>
      <c r="B23" s="1" t="str">
        <f>IF(Основна!C15&gt;0,Основна!C15,"0")</f>
        <v>0</v>
      </c>
      <c r="C23" s="1" t="str">
        <f>IF(Основна!C15&gt;0,Основна!Y15,"0")</f>
        <v>0</v>
      </c>
      <c r="D23" s="22">
        <f>B23*C23</f>
        <v>0</v>
      </c>
    </row>
    <row r="24" spans="1:4">
      <c r="A24" s="2" t="str">
        <f>IF(Основна!C16&gt;0,Основна!B16,"-")</f>
        <v>книг 15</v>
      </c>
      <c r="B24" s="1">
        <f>IF(Основна!C16&gt;0,Основна!C16,"0")</f>
        <v>1</v>
      </c>
      <c r="C24" s="1">
        <f>IF(Основна!C16&gt;0,Основна!Y16,"0")</f>
        <v>254.23</v>
      </c>
      <c r="D24" s="22">
        <f t="shared" ref="D24:D49" si="1">B24*C24</f>
        <v>254.23</v>
      </c>
    </row>
    <row r="25" spans="1:4">
      <c r="A25" s="2" t="str">
        <f>IF(Основна!C17&gt;0,Основна!B17,"-")</f>
        <v>-</v>
      </c>
      <c r="B25" s="1" t="str">
        <f>IF(Основна!C17&gt;0,Основна!C17,"0")</f>
        <v>0</v>
      </c>
      <c r="C25" s="1" t="str">
        <f>IF(Основна!C17&gt;0,Основна!Y17,"0")</f>
        <v>0</v>
      </c>
      <c r="D25" s="22">
        <f t="shared" si="1"/>
        <v>0</v>
      </c>
    </row>
    <row r="26" spans="1:4">
      <c r="A26" s="2" t="str">
        <f>IF(Основна!C18&gt;0,Основна!B18,"-")</f>
        <v>книг 17</v>
      </c>
      <c r="B26" s="1">
        <f>IF(Основна!C18&gt;0,Основна!C18,"0")</f>
        <v>1</v>
      </c>
      <c r="C26" s="1">
        <f>IF(Основна!C18&gt;0,Основна!Y18,"0")</f>
        <v>256.2</v>
      </c>
      <c r="D26" s="22">
        <f t="shared" si="1"/>
        <v>256.2</v>
      </c>
    </row>
    <row r="27" spans="1:4">
      <c r="A27" s="2" t="str">
        <f>IF(Основна!C19&gt;0,Основна!B19,"-")</f>
        <v>-</v>
      </c>
      <c r="B27" s="1" t="str">
        <f>IF(Основна!C19&gt;0,Основна!C19,"0")</f>
        <v>0</v>
      </c>
      <c r="C27" s="1" t="str">
        <f>IF(Основна!C19&gt;0,Основна!Y19,"0")</f>
        <v>0</v>
      </c>
      <c r="D27" s="22">
        <f t="shared" si="1"/>
        <v>0</v>
      </c>
    </row>
    <row r="28" spans="1:4">
      <c r="A28" s="2" t="str">
        <f>IF(Основна!C20&gt;0,Основна!B20,"-")</f>
        <v>книг 19</v>
      </c>
      <c r="B28" s="1">
        <f>IF(Основна!C20&gt;0,Основна!C20,"0")</f>
        <v>1</v>
      </c>
      <c r="C28" s="1">
        <f>IF(Основна!C20&gt;0,Основна!Y20,"0")</f>
        <v>25.6</v>
      </c>
      <c r="D28" s="22">
        <f t="shared" si="1"/>
        <v>25.6</v>
      </c>
    </row>
    <row r="29" spans="1:4">
      <c r="A29" s="2" t="str">
        <f>IF(Основна!C21&gt;0,Основна!B21,"-")</f>
        <v>-</v>
      </c>
      <c r="B29" s="1" t="str">
        <f>IF(Основна!C21&gt;0,Основна!C21,"0")</f>
        <v>0</v>
      </c>
      <c r="C29" s="1" t="str">
        <f>IF(Основна!C21&gt;0,Основна!Y21,"0")</f>
        <v>0</v>
      </c>
      <c r="D29" s="22">
        <f t="shared" si="1"/>
        <v>0</v>
      </c>
    </row>
    <row r="30" spans="1:4">
      <c r="A30" s="2" t="str">
        <f>IF(Основна!C22&gt;0,Основна!B22,"-")</f>
        <v>книг 21</v>
      </c>
      <c r="B30" s="1">
        <f>IF(Основна!C22&gt;0,Основна!C22,"0")</f>
        <v>1</v>
      </c>
      <c r="C30" s="1">
        <f>IF(Основна!C22&gt;0,Основна!Y22,"0")</f>
        <v>265.2</v>
      </c>
      <c r="D30" s="22">
        <f t="shared" si="1"/>
        <v>265.2</v>
      </c>
    </row>
    <row r="31" spans="1:4">
      <c r="A31" s="2" t="str">
        <f>IF(Основна!C23&gt;0,Основна!B23,"-")</f>
        <v>-</v>
      </c>
      <c r="B31" s="1" t="str">
        <f>IF(Основна!C23&gt;0,Основна!C23,"0")</f>
        <v>0</v>
      </c>
      <c r="C31" s="1" t="str">
        <f>IF(Основна!C23&gt;0,Основна!Y23,"0")</f>
        <v>0</v>
      </c>
      <c r="D31" s="22">
        <f t="shared" si="1"/>
        <v>0</v>
      </c>
    </row>
    <row r="32" spans="1:4">
      <c r="A32" s="2" t="str">
        <f>IF(Основна!C24&gt;0,Основна!B24,"-")</f>
        <v>книг 23</v>
      </c>
      <c r="B32" s="1">
        <f>IF(Основна!C24&gt;0,Основна!C24,"0")</f>
        <v>1</v>
      </c>
      <c r="C32" s="1">
        <f>IF(Основна!C24&gt;0,Основна!Y24,"0")</f>
        <v>21.3</v>
      </c>
      <c r="D32" s="22">
        <f t="shared" si="1"/>
        <v>21.3</v>
      </c>
    </row>
    <row r="33" spans="1:4">
      <c r="A33" s="2" t="str">
        <f>IF(Основна!C25&gt;0,Основна!B25,"-")</f>
        <v>-</v>
      </c>
      <c r="B33" s="1" t="str">
        <f>IF(Основна!C25&gt;0,Основна!C25,"0")</f>
        <v>0</v>
      </c>
      <c r="C33" s="1" t="str">
        <f>IF(Основна!C25&gt;0,Основна!Y25,"0")</f>
        <v>0</v>
      </c>
      <c r="D33" s="22">
        <f t="shared" si="1"/>
        <v>0</v>
      </c>
    </row>
    <row r="34" spans="1:4">
      <c r="A34" s="2" t="str">
        <f>IF(Основна!C26&gt;0,Основна!B26,"-")</f>
        <v>книг 25</v>
      </c>
      <c r="B34" s="1">
        <f>IF(Основна!C26&gt;0,Основна!C26,"0")</f>
        <v>1</v>
      </c>
      <c r="C34" s="1">
        <f>IF(Основна!C26&gt;0,Основна!Y26,"0")</f>
        <v>21.23</v>
      </c>
      <c r="D34" s="22">
        <f t="shared" si="1"/>
        <v>21.23</v>
      </c>
    </row>
    <row r="35" spans="1:4">
      <c r="A35" s="2" t="str">
        <f>IF(Основна!C27&gt;0,Основна!B27,"-")</f>
        <v>-</v>
      </c>
      <c r="B35" s="1" t="str">
        <f>IF(Основна!C27&gt;0,Основна!C27,"0")</f>
        <v>0</v>
      </c>
      <c r="C35" s="1" t="str">
        <f>IF(Основна!C27&gt;0,Основна!Y27,"0")</f>
        <v>0</v>
      </c>
      <c r="D35" s="22">
        <f t="shared" si="1"/>
        <v>0</v>
      </c>
    </row>
    <row r="36" spans="1:4">
      <c r="A36" s="2" t="str">
        <f>IF(Основна!C28&gt;0,Основна!B28,"-")</f>
        <v>книг 27</v>
      </c>
      <c r="B36" s="1">
        <f>IF(Основна!C28&gt;0,Основна!C28,"0")</f>
        <v>1</v>
      </c>
      <c r="C36" s="1">
        <f>IF(Основна!C28&gt;0,Основна!Y28,"0")</f>
        <v>26.87</v>
      </c>
      <c r="D36" s="22">
        <f t="shared" si="1"/>
        <v>26.87</v>
      </c>
    </row>
    <row r="37" spans="1:4">
      <c r="A37" s="2" t="str">
        <f>IF(Основна!C29&gt;0,Основна!B29,"-")</f>
        <v>-</v>
      </c>
      <c r="B37" s="1" t="str">
        <f>IF(Основна!C29&gt;0,Основна!C29,"0")</f>
        <v>0</v>
      </c>
      <c r="C37" s="1" t="str">
        <f>IF(Основна!C29&gt;0,Основна!Y29,"0")</f>
        <v>0</v>
      </c>
      <c r="D37" s="22">
        <f t="shared" si="1"/>
        <v>0</v>
      </c>
    </row>
    <row r="38" spans="1:4">
      <c r="A38" s="2" t="str">
        <f>IF(Основна!C30&gt;0,Основна!B30,"-")</f>
        <v>книг 29</v>
      </c>
      <c r="B38" s="1">
        <f>IF(Основна!C30&gt;0,Основна!C30,"0")</f>
        <v>1</v>
      </c>
      <c r="C38" s="1">
        <f>IF(Основна!C30&gt;0,Основна!Y30,"0")</f>
        <v>6.54</v>
      </c>
      <c r="D38" s="22">
        <f t="shared" si="1"/>
        <v>6.54</v>
      </c>
    </row>
    <row r="39" spans="1:4">
      <c r="A39" s="2" t="str">
        <f>IF(Основна!C31&gt;0,Основна!B31,"-")</f>
        <v>-</v>
      </c>
      <c r="B39" s="1" t="str">
        <f>IF(Основна!C31&gt;0,Основна!C31,"0")</f>
        <v>0</v>
      </c>
      <c r="C39" s="1" t="str">
        <f>IF(Основна!C31&gt;0,Основна!Y31,"0")</f>
        <v>0</v>
      </c>
      <c r="D39" s="22">
        <f t="shared" si="1"/>
        <v>0</v>
      </c>
    </row>
    <row r="40" spans="1:4">
      <c r="A40" s="2" t="str">
        <f>IF(Основна!C32&gt;0,Основна!B32,"-")</f>
        <v>книг 31</v>
      </c>
      <c r="B40" s="1">
        <f>IF(Основна!C32&gt;0,Основна!C32,"0")</f>
        <v>1</v>
      </c>
      <c r="C40" s="1">
        <f>IF(Основна!C32&gt;0,Основна!Y32,"0")</f>
        <v>9.5399999999999991</v>
      </c>
      <c r="D40" s="22">
        <f t="shared" si="1"/>
        <v>9.5399999999999991</v>
      </c>
    </row>
    <row r="41" spans="1:4">
      <c r="A41" s="2" t="str">
        <f>IF(Основна!C33&gt;0,Основна!B33,"-")</f>
        <v>-</v>
      </c>
      <c r="B41" s="1" t="str">
        <f>IF(Основна!C33&gt;0,Основна!C33,"0")</f>
        <v>0</v>
      </c>
      <c r="C41" s="1" t="str">
        <f>IF(Основна!C33&gt;0,Основна!Y33,"0")</f>
        <v>0</v>
      </c>
      <c r="D41" s="22">
        <f t="shared" si="1"/>
        <v>0</v>
      </c>
    </row>
    <row r="42" spans="1:4">
      <c r="A42" s="2" t="str">
        <f>IF(Основна!C34&gt;0,Основна!B34,"-")</f>
        <v>книг 33</v>
      </c>
      <c r="B42" s="1">
        <f>IF(Основна!C34&gt;0,Основна!C34,"0")</f>
        <v>1</v>
      </c>
      <c r="C42" s="1">
        <f>IF(Основна!C34&gt;0,Основна!Y34,"0")</f>
        <v>7.25</v>
      </c>
      <c r="D42" s="22">
        <f t="shared" si="1"/>
        <v>7.25</v>
      </c>
    </row>
    <row r="43" spans="1:4">
      <c r="A43" s="2" t="str">
        <f>IF(Основна!C35&gt;0,Основна!B35,"-")</f>
        <v>книг 34</v>
      </c>
      <c r="B43" s="1">
        <f>IF(Основна!C35&gt;0,Основна!C35,"0")</f>
        <v>1</v>
      </c>
      <c r="C43" s="1">
        <f>IF(Основна!C35&gt;0,Основна!Y35,"0")</f>
        <v>6.32</v>
      </c>
      <c r="D43" s="22">
        <f t="shared" si="1"/>
        <v>6.32</v>
      </c>
    </row>
    <row r="44" spans="1:4">
      <c r="A44" s="2" t="str">
        <f>IF(Основна!C36&gt;0,Основна!B36,"-")</f>
        <v>книг 35</v>
      </c>
      <c r="B44" s="1">
        <f>IF(Основна!C36&gt;0,Основна!C36,"0")</f>
        <v>1</v>
      </c>
      <c r="C44" s="1">
        <f>IF(Основна!C36&gt;0,Основна!Y36,"0")</f>
        <v>45.8</v>
      </c>
      <c r="D44" s="22">
        <f t="shared" si="1"/>
        <v>45.8</v>
      </c>
    </row>
    <row r="45" spans="1:4">
      <c r="A45" s="2" t="str">
        <f>IF(Основна!C37&gt;0,Основна!B37,"-")</f>
        <v>-</v>
      </c>
      <c r="B45" s="1" t="str">
        <f>IF(Основна!C37&gt;0,Основна!C37,"0")</f>
        <v>0</v>
      </c>
      <c r="C45" s="1" t="str">
        <f>IF(Основна!C37&gt;0,Основна!Y37,"0")</f>
        <v>0</v>
      </c>
      <c r="D45" s="22">
        <f t="shared" si="1"/>
        <v>0</v>
      </c>
    </row>
    <row r="46" spans="1:4">
      <c r="A46" s="2" t="str">
        <f>IF(Основна!C38&gt;0,Основна!B38,"-")</f>
        <v>книг 37</v>
      </c>
      <c r="B46" s="1">
        <f>IF(Основна!C38&gt;0,Основна!C38,"0")</f>
        <v>1</v>
      </c>
      <c r="C46" s="1">
        <f>IF(Основна!C38&gt;0,Основна!Y38,"0")</f>
        <v>25.45</v>
      </c>
      <c r="D46" s="22">
        <f t="shared" si="1"/>
        <v>25.45</v>
      </c>
    </row>
    <row r="47" spans="1:4">
      <c r="A47" s="2" t="str">
        <f>IF(Основна!C39&gt;0,Основна!B39,"-")</f>
        <v>-</v>
      </c>
      <c r="B47" s="1" t="str">
        <f>IF(Основна!C39&gt;0,Основна!C39,"0")</f>
        <v>0</v>
      </c>
      <c r="C47" s="1" t="str">
        <f>IF(Основна!C39&gt;0,Основна!Y39,"0")</f>
        <v>0</v>
      </c>
      <c r="D47" s="22">
        <f t="shared" si="1"/>
        <v>0</v>
      </c>
    </row>
    <row r="48" spans="1:4">
      <c r="A48" s="2" t="str">
        <f>IF(Основна!C40&gt;0,Основна!B40,"-")</f>
        <v>книг 39</v>
      </c>
      <c r="B48" s="1">
        <f>IF(Основна!C40&gt;0,Основна!C40,"0")</f>
        <v>1</v>
      </c>
      <c r="C48" s="1">
        <f>IF(Основна!C40&gt;0,Основна!Y40,"0")</f>
        <v>25.45</v>
      </c>
      <c r="D48" s="22">
        <f t="shared" si="1"/>
        <v>25.45</v>
      </c>
    </row>
    <row r="49" spans="1:4">
      <c r="A49" s="2" t="str">
        <f>IF(Основна!C41&gt;0,Основна!B41,"-")</f>
        <v>-</v>
      </c>
      <c r="B49" s="1" t="str">
        <f>IF(Основна!C41&gt;0,Основна!C41,"0")</f>
        <v>0</v>
      </c>
      <c r="C49" s="1" t="str">
        <f>IF(Основна!C41&gt;0,Основна!Y41,"0")</f>
        <v>0</v>
      </c>
      <c r="D49" s="22">
        <f t="shared" si="1"/>
        <v>0</v>
      </c>
    </row>
    <row r="50" spans="1:4" ht="16.5" thickBot="1">
      <c r="A50" s="27" t="s">
        <v>36</v>
      </c>
      <c r="B50" s="28">
        <f>SUM(B10:B49)</f>
        <v>22</v>
      </c>
      <c r="C50" s="28"/>
      <c r="D50" s="28">
        <f>SUM(D10:D49)</f>
        <v>1147.06</v>
      </c>
    </row>
    <row r="52" spans="1:4" ht="15.75">
      <c r="A52" s="23">
        <f>B50</f>
        <v>22</v>
      </c>
      <c r="B52" s="24" t="s">
        <v>39</v>
      </c>
      <c r="C52" s="24">
        <f>D50</f>
        <v>1147.06</v>
      </c>
      <c r="D52" s="25">
        <f>C52</f>
        <v>1147.06</v>
      </c>
    </row>
    <row r="53" spans="1:4" ht="15.75">
      <c r="A53" s="26" t="s">
        <v>40</v>
      </c>
      <c r="B53" s="26" t="s">
        <v>41</v>
      </c>
      <c r="C53" s="19"/>
      <c r="D53" s="1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Основна</vt:lpstr>
      <vt:lpstr>Щорська районна гімназія</vt:lpstr>
      <vt:lpstr>Щорська ЗОШ І-ІІІ ст. №1</vt:lpstr>
      <vt:lpstr>Щорська ЗОШ І-ІІІ ст. №2</vt:lpstr>
      <vt:lpstr>Кучинівська ЗОШ І-ІІІ ст.</vt:lpstr>
      <vt:lpstr>Новоборовицька ЗОШ І-ІІІ ст.</vt:lpstr>
      <vt:lpstr>Петровський НВК</vt:lpstr>
      <vt:lpstr>Рогізківський НВК</vt:lpstr>
      <vt:lpstr>Тихоновицька ЗОШ І-ІІІ ст.</vt:lpstr>
      <vt:lpstr>Тур'янська ЗОШ І-ІІІ ст.</vt:lpstr>
      <vt:lpstr>Хотуницька ЗОШ І-ІІІ ст.</vt:lpstr>
      <vt:lpstr>В.Щимельський НВК</vt:lpstr>
      <vt:lpstr>Гірська ЗОШ І-ІІ ст.</vt:lpstr>
      <vt:lpstr>Єлінська ЗОШ І-ІІ ст.</vt:lpstr>
      <vt:lpstr>Клюсівська ЗОШ і-ІІ ст.</vt:lpstr>
      <vt:lpstr>Низківський НВК</vt:lpstr>
      <vt:lpstr>Новомлинська ЗОШ І-ІІ ст.</vt:lpstr>
      <vt:lpstr>Сновська ЗОШ І-ІІ ст.</vt:lpstr>
      <vt:lpstr>Ст.Руднянська ЗОШ І-ІІ ст.</vt:lpstr>
      <vt:lpstr>Смяцька ЗОШ І-ІІ ст.</vt:lpstr>
      <vt:lpstr>Суничнянський НВК</vt:lpstr>
      <vt:lpstr>Щорська СЮТ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kombinat</dc:creator>
  <cp:lastModifiedBy>Comp</cp:lastModifiedBy>
  <dcterms:created xsi:type="dcterms:W3CDTF">2013-02-07T06:32:37Z</dcterms:created>
  <dcterms:modified xsi:type="dcterms:W3CDTF">2013-02-11T10:50:50Z</dcterms:modified>
</cp:coreProperties>
</file>