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3040" windowHeight="9345" activeTab="1"/>
  </bookViews>
  <sheets>
    <sheet name="Лист2" sheetId="2" r:id="rId1"/>
    <sheet name="Лист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O9" i="1"/>
  <c r="B9" i="1"/>
  <c r="A9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A6" i="1" l="1"/>
  <c r="A7" i="1"/>
  <c r="A8" i="1"/>
  <c r="A5" i="1"/>
</calcChain>
</file>

<file path=xl/sharedStrings.xml><?xml version="1.0" encoding="utf-8"?>
<sst xmlns="http://schemas.openxmlformats.org/spreadsheetml/2006/main" count="26" uniqueCount="26">
  <si>
    <t>№ п/п</t>
  </si>
  <si>
    <t>Название торговой точки</t>
  </si>
  <si>
    <t>дата начала договора</t>
  </si>
  <si>
    <t>дата окончания договора</t>
  </si>
  <si>
    <t>арендная плата, руб./мес (с НДС)</t>
  </si>
  <si>
    <t>% индексации для пролонгации</t>
  </si>
  <si>
    <t>ТЦ Питер</t>
  </si>
  <si>
    <t xml:space="preserve">ТЦ Плаза </t>
  </si>
  <si>
    <t>ТЦ Аура</t>
  </si>
  <si>
    <t>ТЦ Мега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</si>
  <si>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</si>
  <si>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</si>
  <si>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</si>
  <si>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</si>
  <si>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</si>
  <si>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</si>
  <si>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</si>
  <si>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</si>
  <si>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</si>
  <si>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</si>
  <si>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</si>
  <si>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</si>
  <si>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</si>
  <si>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</si>
  <si>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</si>
  <si>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ТЦ 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</si>
</sst>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&quot;р.&quot;;[Red]\-#,##0.00&quot;р.&quot;"/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404040"/>
      <name val="Calibri"/>
      <family val="2"/>
      <charset val="204"/>
    </font>
    <font>
      <sz val="11"/>
      <color rgb="FF40404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7DEE8"/>
        <bgColor rgb="FF9BBB59"/>
      </patternFill>
    </fill>
    <fill>
      <patternFill patternType="solid">
        <fgColor rgb="FFD8E4B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14" fontId="2" fillId="2" borderId="1" xfId="0" applyNumberFormat="1" applyFont="1" applyFill="1" applyBorder="1"/>
    <xf numFmtId="0" fontId="0" fillId="0" borderId="0" xfId="0"/>
    <xf numFmtId="14" fontId="2" fillId="2" borderId="1" xfId="0" applyNumberFormat="1" applyFont="1" applyFill="1" applyBorder="1"/>
    <xf numFmtId="14" fontId="5" fillId="4" borderId="4" xfId="0" applyNumberFormat="1" applyFont="1" applyFill="1" applyBorder="1"/>
    <xf numFmtId="0" fontId="4" fillId="4" borderId="5" xfId="0" applyFont="1" applyFill="1" applyBorder="1"/>
    <xf numFmtId="14" fontId="5" fillId="4" borderId="5" xfId="0" applyNumberFormat="1" applyFont="1" applyFill="1" applyBorder="1"/>
    <xf numFmtId="164" fontId="5" fillId="4" borderId="5" xfId="0" applyNumberFormat="1" applyFont="1" applyFill="1" applyBorder="1" applyAlignment="1">
      <alignment horizontal="center"/>
    </xf>
    <xf numFmtId="0" fontId="4" fillId="4" borderId="6" xfId="0" applyFont="1" applyFill="1" applyBorder="1"/>
    <xf numFmtId="14" fontId="5" fillId="4" borderId="6" xfId="0" applyNumberFormat="1" applyFont="1" applyFill="1" applyBorder="1"/>
    <xf numFmtId="164" fontId="5" fillId="4" borderId="6" xfId="0" applyNumberFormat="1" applyFont="1" applyFill="1" applyBorder="1" applyAlignment="1">
      <alignment horizontal="center"/>
    </xf>
    <xf numFmtId="0" fontId="4" fillId="4" borderId="3" xfId="0" applyFont="1" applyFill="1" applyBorder="1"/>
    <xf numFmtId="0" fontId="4" fillId="4" borderId="2" xfId="0" applyFont="1" applyFill="1" applyBorder="1"/>
    <xf numFmtId="9" fontId="6" fillId="4" borderId="5" xfId="1" applyNumberFormat="1" applyFont="1" applyFill="1" applyBorder="1" applyAlignment="1">
      <alignment horizontal="center"/>
    </xf>
    <xf numFmtId="9" fontId="6" fillId="4" borderId="6" xfId="1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8" fontId="5" fillId="4" borderId="4" xfId="0" applyNumberFormat="1" applyFont="1" applyFill="1" applyBorder="1" applyAlignment="1">
      <alignment horizontal="center"/>
    </xf>
    <xf numFmtId="0" fontId="0" fillId="0" borderId="0" xfId="0" applyAlignment="1"/>
  </cellXfs>
  <cellStyles count="2">
    <cellStyle name="Обычный" xfId="0" builtinId="0"/>
    <cellStyle name="Процентный" xfId="1" builtinId="5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D8E4B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#,##0.00&quot;р.&quot;"/>
      <fill>
        <patternFill patternType="solid">
          <fgColor rgb="FF000000"/>
          <bgColor rgb="FFD8E4BC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dd/mm/yyyy"/>
      <fill>
        <patternFill patternType="solid">
          <fgColor rgb="FF000000"/>
          <bgColor rgb="FFD8E4BC"/>
        </patternFill>
      </fill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9" formatCode="dd/mm/yyyy"/>
      <fill>
        <patternFill patternType="solid">
          <fgColor rgb="FF000000"/>
          <bgColor rgb="FFD8E4BC"/>
        </patternFill>
      </fill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04040"/>
        <name val="Calibri"/>
        <scheme val="none"/>
      </font>
      <fill>
        <patternFill patternType="solid">
          <fgColor rgb="FF000000"/>
          <bgColor rgb="FFD8E4BC"/>
        </patternFill>
      </fill>
      <border diagonalUp="0" diagonalDown="0">
        <left style="thin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04040"/>
        <name val="Calibri"/>
        <scheme val="none"/>
      </font>
      <fill>
        <patternFill patternType="solid">
          <fgColor rgb="FF000000"/>
          <bgColor rgb="FFD8E4BC"/>
        </patternFill>
      </fill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04040"/>
        <name val="Calibri"/>
        <scheme val="none"/>
      </font>
      <fill>
        <patternFill patternType="solid">
          <fgColor rgb="FF9BBB59"/>
          <bgColor rgb="FFB7DEE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исходник" displayName="исходник" ref="B4:G9" totalsRowShown="0" headerRowDxfId="8" tableBorderDxfId="7">
  <autoFilter ref="B4:G9"/>
  <tableColumns count="6">
    <tableColumn id="1" name="№ п/п" dataDxfId="6"/>
    <tableColumn id="2" name="Название торговой точки" dataDxfId="5"/>
    <tableColumn id="3" name="дата начала договора" dataDxfId="4"/>
    <tableColumn id="4" name="дата окончания договора" dataDxfId="3"/>
    <tableColumn id="5" name="арендная плата, руб./мес (с НДС)" dataDxfId="2"/>
    <tableColumn id="6" name="% индексации для пролонгации" dataDxfId="1" dataCellStyle="Процентный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3:O9" totalsRowShown="0" headerRowDxfId="0">
  <autoFilter ref="A3:O9"/>
  <tableColumns count="15">
    <tableColumn id="1" name="Столбец1">
      <calculatedColumnFormula>Лист2!C4</calculatedColumnFormula>
    </tableColumn>
    <tableColumn id="2" name="Столбец2"/>
    <tableColumn id="3" name="Столбец3"/>
    <tableColumn id="4" name="Столбец4"/>
    <tableColumn id="5" name="Столбец5"/>
    <tableColumn id="6" name="Столбец6"/>
    <tableColumn id="7" name="Столбец7"/>
    <tableColumn id="8" name="Столбец8"/>
    <tableColumn id="9" name="Столбец9"/>
    <tableColumn id="10" name="Столбец10"/>
    <tableColumn id="11" name="Столбец11"/>
    <tableColumn id="12" name="Столбец12"/>
    <tableColumn id="13" name="Столбец13"/>
    <tableColumn id="14" name="Столбец14"/>
    <tableColumn id="15" name="Столбец15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7"/>
  <sheetViews>
    <sheetView workbookViewId="0">
      <selection activeCell="E25" sqref="E25"/>
    </sheetView>
  </sheetViews>
  <sheetFormatPr defaultRowHeight="15" x14ac:dyDescent="0.25"/>
  <cols>
    <col min="2" max="2" width="8.5703125" customWidth="1"/>
    <col min="3" max="3" width="25.140625" customWidth="1"/>
    <col min="4" max="4" width="22" customWidth="1"/>
    <col min="5" max="5" width="25.42578125" customWidth="1"/>
    <col min="6" max="6" width="32.42578125" customWidth="1"/>
    <col min="7" max="7" width="30.85546875" customWidth="1"/>
  </cols>
  <sheetData>
    <row r="4" spans="2:7" ht="30.75" thickBot="1" x14ac:dyDescent="0.3">
      <c r="B4" s="15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7" t="s">
        <v>5</v>
      </c>
    </row>
    <row r="5" spans="2:7" x14ac:dyDescent="0.25">
      <c r="B5" s="11">
        <v>1</v>
      </c>
      <c r="C5" s="5" t="s">
        <v>6</v>
      </c>
      <c r="D5" s="4">
        <v>41275</v>
      </c>
      <c r="E5" s="4">
        <v>41486</v>
      </c>
      <c r="F5" s="18">
        <v>60000</v>
      </c>
      <c r="G5" s="13">
        <v>0.1</v>
      </c>
    </row>
    <row r="6" spans="2:7" x14ac:dyDescent="0.25">
      <c r="B6" s="11">
        <v>2</v>
      </c>
      <c r="C6" s="5" t="s">
        <v>7</v>
      </c>
      <c r="D6" s="6">
        <v>41334</v>
      </c>
      <c r="E6" s="6">
        <v>41547</v>
      </c>
      <c r="F6" s="7">
        <v>55400</v>
      </c>
      <c r="G6" s="13">
        <v>0.05</v>
      </c>
    </row>
    <row r="7" spans="2:7" x14ac:dyDescent="0.25">
      <c r="B7" s="11">
        <v>3</v>
      </c>
      <c r="C7" s="5" t="s">
        <v>8</v>
      </c>
      <c r="D7" s="6">
        <v>41395</v>
      </c>
      <c r="E7" s="6">
        <v>41669</v>
      </c>
      <c r="F7" s="7">
        <v>88500</v>
      </c>
      <c r="G7" s="13">
        <v>0.15</v>
      </c>
    </row>
    <row r="8" spans="2:7" ht="15.75" thickBot="1" x14ac:dyDescent="0.3">
      <c r="B8" s="12">
        <v>4</v>
      </c>
      <c r="C8" s="8" t="s">
        <v>9</v>
      </c>
      <c r="D8" s="9">
        <v>41487</v>
      </c>
      <c r="E8" s="9">
        <v>41608</v>
      </c>
      <c r="F8" s="10">
        <v>66200</v>
      </c>
      <c r="G8" s="14">
        <v>0.1</v>
      </c>
    </row>
    <row r="9" spans="2:7" x14ac:dyDescent="0.25">
      <c r="B9" s="11">
        <v>5</v>
      </c>
      <c r="C9" s="5" t="s">
        <v>25</v>
      </c>
      <c r="D9" s="6">
        <v>41365</v>
      </c>
      <c r="E9" s="6">
        <v>41639</v>
      </c>
      <c r="F9" s="7">
        <v>50000</v>
      </c>
      <c r="G9" s="13"/>
    </row>
    <row r="11" spans="2:7" x14ac:dyDescent="0.25">
      <c r="E11" s="2"/>
      <c r="F11" s="2"/>
    </row>
    <row r="12" spans="2:7" ht="14.45" x14ac:dyDescent="0.3">
      <c r="D12" s="2"/>
    </row>
    <row r="13" spans="2:7" ht="14.45" x14ac:dyDescent="0.3">
      <c r="D13" s="2"/>
    </row>
    <row r="17" spans="2:3" s="19" customFormat="1" x14ac:dyDescent="0.25">
      <c r="B17"/>
      <c r="C17"/>
    </row>
  </sheetData>
  <dataConsolidate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"/>
  <sheetViews>
    <sheetView tabSelected="1" workbookViewId="0">
      <selection activeCell="B5" sqref="B5"/>
    </sheetView>
  </sheetViews>
  <sheetFormatPr defaultRowHeight="15" x14ac:dyDescent="0.25"/>
  <cols>
    <col min="1" max="9" width="11.140625" customWidth="1"/>
    <col min="10" max="15" width="12.140625" customWidth="1"/>
  </cols>
  <sheetData>
    <row r="3" spans="1:15" x14ac:dyDescent="0.25">
      <c r="A3" s="2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</row>
    <row r="4" spans="1:15" ht="14.45" x14ac:dyDescent="0.3">
      <c r="B4" s="1">
        <v>41275</v>
      </c>
      <c r="C4" s="1">
        <v>41306</v>
      </c>
      <c r="D4" s="1">
        <v>41334</v>
      </c>
      <c r="E4" s="1">
        <v>41365</v>
      </c>
      <c r="F4" s="1">
        <v>41395</v>
      </c>
      <c r="G4" s="1">
        <v>41426</v>
      </c>
      <c r="H4" s="1">
        <v>41456</v>
      </c>
      <c r="I4" s="1">
        <v>41487</v>
      </c>
      <c r="J4" s="1">
        <v>41518</v>
      </c>
      <c r="K4" s="1">
        <v>41548</v>
      </c>
      <c r="L4" s="1">
        <v>41579</v>
      </c>
      <c r="M4" s="1">
        <v>41609</v>
      </c>
      <c r="N4" s="1">
        <v>41640</v>
      </c>
      <c r="O4" s="1">
        <v>41671</v>
      </c>
    </row>
    <row r="5" spans="1:15" ht="14.45" x14ac:dyDescent="0.3">
      <c r="A5" t="str">
        <f>исходник[[#This Row],[Название торговой точки]]</f>
        <v>ТЦ Питер</v>
      </c>
      <c r="B5">
        <f>IF(AND(B$4&gt;=Лист2!$D5,B$4&lt;=Лист2!$E5), Лист2!$F5, 0)</f>
        <v>60000</v>
      </c>
      <c r="C5" s="2">
        <f>IF(AND(C$4&gt;=Лист2!$D5,C$4&lt;=Лист2!$E5), Лист2!$F5, 0)</f>
        <v>60000</v>
      </c>
      <c r="D5" s="2">
        <f>IF(AND(D$4&gt;=Лист2!$D5,D$4&lt;=Лист2!$E5), Лист2!$F5, 0)</f>
        <v>60000</v>
      </c>
      <c r="E5" s="2">
        <f>IF(AND(E$4&gt;=Лист2!$D5,E$4&lt;=Лист2!$E5), Лист2!$F5, 0)</f>
        <v>60000</v>
      </c>
      <c r="F5" s="2">
        <f>IF(AND(F$4&gt;=Лист2!$D5,F$4&lt;=Лист2!$E5), Лист2!$F5, 0)</f>
        <v>60000</v>
      </c>
      <c r="G5" s="2">
        <f>IF(AND(G$4&gt;=Лист2!$D5,G$4&lt;=Лист2!$E5), Лист2!$F5, 0)</f>
        <v>60000</v>
      </c>
      <c r="H5" s="2">
        <f>IF(AND(H$4&gt;=Лист2!$D5,H$4&lt;=Лист2!$E5), Лист2!$F5, 0)</f>
        <v>60000</v>
      </c>
      <c r="I5" s="2">
        <f>IF(AND(I$4&gt;=Лист2!$D5,I$4&lt;=Лист2!$E5), Лист2!$F5, 0)</f>
        <v>0</v>
      </c>
      <c r="J5" s="2">
        <f>IF(AND(J$4&gt;=Лист2!$D5,J$4&lt;=Лист2!$E5), Лист2!$F5, 0)</f>
        <v>0</v>
      </c>
      <c r="K5" s="2">
        <f>IF(AND(K$4&gt;=Лист2!$D5,K$4&lt;=Лист2!$E5), Лист2!$F5, 0)</f>
        <v>0</v>
      </c>
      <c r="L5" s="2">
        <f>IF(AND(L$4&gt;=Лист2!$D5,L$4&lt;=Лист2!$E5), Лист2!$F5, 0)</f>
        <v>0</v>
      </c>
      <c r="M5" s="2">
        <f>IF(AND(M$4&gt;=Лист2!$D5,M$4&lt;=Лист2!$E5), Лист2!$F5, 0)</f>
        <v>0</v>
      </c>
      <c r="N5" s="2">
        <f>IF(AND(N$4&gt;=Лист2!$D5,N$4&lt;=Лист2!$E5), Лист2!$F5, 0)</f>
        <v>0</v>
      </c>
      <c r="O5" s="2">
        <f>IF(AND(O$4&gt;=Лист2!$D5,O$4&lt;=Лист2!$E5), Лист2!$F5, 0)</f>
        <v>0</v>
      </c>
    </row>
    <row r="6" spans="1:15" ht="14.45" x14ac:dyDescent="0.3">
      <c r="A6" s="2" t="str">
        <f>исходник[[#This Row],[Название торговой точки]]</f>
        <v xml:space="preserve">ТЦ Плаза </v>
      </c>
      <c r="B6" s="2">
        <f>IF(AND(B$4&gt;=Лист2!$D6,B$4&lt;=Лист2!$E6), Лист2!$F6, 0)</f>
        <v>0</v>
      </c>
      <c r="C6" s="2">
        <f>IF(AND(C$4&gt;=Лист2!$D6,C$4&lt;=Лист2!$E6), Лист2!$F6, 0)</f>
        <v>0</v>
      </c>
      <c r="D6" s="2">
        <f>IF(AND(D$4&gt;=Лист2!$D6,D$4&lt;=Лист2!$E6), Лист2!$F6, 0)</f>
        <v>55400</v>
      </c>
      <c r="E6" s="2">
        <f>IF(AND(E$4&gt;=Лист2!$D6,E$4&lt;=Лист2!$E6), Лист2!$F6, 0)</f>
        <v>55400</v>
      </c>
      <c r="F6" s="2">
        <f>IF(AND(F$4&gt;=Лист2!$D6,F$4&lt;=Лист2!$E6), Лист2!$F6, 0)</f>
        <v>55400</v>
      </c>
      <c r="G6" s="2">
        <f>IF(AND(G$4&gt;=Лист2!$D6,G$4&lt;=Лист2!$E6), Лист2!$F6, 0)</f>
        <v>55400</v>
      </c>
      <c r="H6" s="2">
        <f>IF(AND(H$4&gt;=Лист2!$D6,H$4&lt;=Лист2!$E6), Лист2!$F6, 0)</f>
        <v>55400</v>
      </c>
      <c r="I6" s="2">
        <f>IF(AND(I$4&gt;=Лист2!$D6,I$4&lt;=Лист2!$E6), Лист2!$F6, 0)</f>
        <v>55400</v>
      </c>
      <c r="J6" s="2">
        <f>IF(AND(J$4&gt;=Лист2!$D6,J$4&lt;=Лист2!$E6), Лист2!$F6, 0)</f>
        <v>55400</v>
      </c>
      <c r="K6" s="2">
        <f>IF(AND(K$4&gt;=Лист2!$D6,K$4&lt;=Лист2!$E6), Лист2!$F6, 0)</f>
        <v>0</v>
      </c>
      <c r="L6" s="2">
        <f>IF(AND(L$4&gt;=Лист2!$D6,L$4&lt;=Лист2!$E6), Лист2!$F6, 0)</f>
        <v>0</v>
      </c>
      <c r="M6" s="2">
        <f>IF(AND(M$4&gt;=Лист2!$D6,M$4&lt;=Лист2!$E6), Лист2!$F6, 0)</f>
        <v>0</v>
      </c>
      <c r="N6" s="2">
        <f>IF(AND(N$4&gt;=Лист2!$D6,N$4&lt;=Лист2!$E6), Лист2!$F6, 0)</f>
        <v>0</v>
      </c>
      <c r="O6" s="2">
        <f>IF(AND(O$4&gt;=Лист2!$D6,O$4&lt;=Лист2!$E6), Лист2!$F6, 0)</f>
        <v>0</v>
      </c>
    </row>
    <row r="7" spans="1:15" ht="14.45" x14ac:dyDescent="0.3">
      <c r="A7" s="2" t="str">
        <f>исходник[[#This Row],[Название торговой точки]]</f>
        <v>ТЦ Аура</v>
      </c>
      <c r="B7" s="2">
        <f>IF(AND(B$4&gt;=Лист2!$D7,B$4&lt;=Лист2!$E7), Лист2!$F7, 0)</f>
        <v>0</v>
      </c>
      <c r="C7" s="2">
        <f>IF(AND(C$4&gt;=Лист2!$D7,C$4&lt;=Лист2!$E7), Лист2!$F7, 0)</f>
        <v>0</v>
      </c>
      <c r="D7" s="2">
        <f>IF(AND(D$4&gt;=Лист2!$D7,D$4&lt;=Лист2!$E7), Лист2!$F7, 0)</f>
        <v>0</v>
      </c>
      <c r="E7" s="2">
        <f>IF(AND(E$4&gt;=Лист2!$D7,E$4&lt;=Лист2!$E7), Лист2!$F7, 0)</f>
        <v>0</v>
      </c>
      <c r="F7" s="2">
        <f>IF(AND(F$4&gt;=Лист2!$D7,F$4&lt;=Лист2!$E7), Лист2!$F7, 0)</f>
        <v>88500</v>
      </c>
      <c r="G7" s="2">
        <f>IF(AND(G$4&gt;=Лист2!$D7,G$4&lt;=Лист2!$E7), Лист2!$F7, 0)</f>
        <v>88500</v>
      </c>
      <c r="H7" s="2">
        <f>IF(AND(H$4&gt;=Лист2!$D7,H$4&lt;=Лист2!$E7), Лист2!$F7, 0)</f>
        <v>88500</v>
      </c>
      <c r="I7" s="2">
        <f>IF(AND(I$4&gt;=Лист2!$D7,I$4&lt;=Лист2!$E7), Лист2!$F7, 0)</f>
        <v>88500</v>
      </c>
      <c r="J7" s="2">
        <f>IF(AND(J$4&gt;=Лист2!$D7,J$4&lt;=Лист2!$E7), Лист2!$F7, 0)</f>
        <v>88500</v>
      </c>
      <c r="K7" s="2">
        <f>IF(AND(K$4&gt;=Лист2!$D7,K$4&lt;=Лист2!$E7), Лист2!$F7, 0)</f>
        <v>88500</v>
      </c>
      <c r="L7" s="2">
        <f>IF(AND(L$4&gt;=Лист2!$D7,L$4&lt;=Лист2!$E7), Лист2!$F7, 0)</f>
        <v>88500</v>
      </c>
      <c r="M7" s="2">
        <f>IF(AND(M$4&gt;=Лист2!$D7,M$4&lt;=Лист2!$E7), Лист2!$F7, 0)</f>
        <v>88500</v>
      </c>
      <c r="N7" s="2">
        <f>IF(AND(N$4&gt;=Лист2!$D7,N$4&lt;=Лист2!$E7), Лист2!$F7, 0)</f>
        <v>88500</v>
      </c>
      <c r="O7" s="2">
        <f>IF(AND(O$4&gt;=Лист2!$D7,O$4&lt;=Лист2!$E7), Лист2!$F7, 0)</f>
        <v>0</v>
      </c>
    </row>
    <row r="8" spans="1:15" ht="14.45" x14ac:dyDescent="0.3">
      <c r="A8" s="2" t="str">
        <f>исходник[[#This Row],[Название торговой точки]]</f>
        <v>ТЦ Мега</v>
      </c>
      <c r="B8" s="2">
        <f>IF(AND(B$4&gt;=Лист2!$D8,B$4&lt;=Лист2!$E8), Лист2!$F8, 0)</f>
        <v>0</v>
      </c>
      <c r="C8" s="2">
        <f>IF(AND(C$4&gt;=Лист2!$D8,C$4&lt;=Лист2!$E8), Лист2!$F8, 0)</f>
        <v>0</v>
      </c>
      <c r="D8" s="2">
        <f>IF(AND(D$4&gt;=Лист2!$D8,D$4&lt;=Лист2!$E8), Лист2!$F8, 0)</f>
        <v>0</v>
      </c>
      <c r="E8" s="2">
        <f>IF(AND(E$4&gt;=Лист2!$D8,E$4&lt;=Лист2!$E8), Лист2!$F8, 0)</f>
        <v>0</v>
      </c>
      <c r="F8" s="2">
        <f>IF(AND(F$4&gt;=Лист2!$D8,F$4&lt;=Лист2!$E8), Лист2!$F8, 0)</f>
        <v>0</v>
      </c>
      <c r="G8" s="2">
        <f>IF(AND(G$4&gt;=Лист2!$D8,G$4&lt;=Лист2!$E8), Лист2!$F8, 0)</f>
        <v>0</v>
      </c>
      <c r="H8" s="2">
        <f>IF(AND(H$4&gt;=Лист2!$D8,H$4&lt;=Лист2!$E8), Лист2!$F8, 0)</f>
        <v>0</v>
      </c>
      <c r="I8" s="2">
        <f>IF(AND(I$4&gt;=Лист2!$D8,I$4&lt;=Лист2!$E8), Лист2!$F8, 0)</f>
        <v>66200</v>
      </c>
      <c r="J8" s="2">
        <f>IF(AND(J$4&gt;=Лист2!$D8,J$4&lt;=Лист2!$E8), Лист2!$F8, 0)</f>
        <v>66200</v>
      </c>
      <c r="K8" s="2">
        <f>IF(AND(K$4&gt;=Лист2!$D8,K$4&lt;=Лист2!$E8), Лист2!$F8, 0)</f>
        <v>66200</v>
      </c>
      <c r="L8" s="2">
        <f>IF(AND(L$4&gt;=Лист2!$D8,L$4&lt;=Лист2!$E8), Лист2!$F8, 0)</f>
        <v>66200</v>
      </c>
      <c r="M8" s="2">
        <f>IF(AND(M$4&gt;=Лист2!$D8,M$4&lt;=Лист2!$E8), Лист2!$F8, 0)</f>
        <v>0</v>
      </c>
      <c r="N8" s="2">
        <f>IF(AND(N$4&gt;=Лист2!$D8,N$4&lt;=Лист2!$E8), Лист2!$F8, 0)</f>
        <v>0</v>
      </c>
      <c r="O8" s="2">
        <f>IF(AND(O$4&gt;=Лист2!$D8,O$4&lt;=Лист2!$E8), Лист2!$F8, 0)</f>
        <v>0</v>
      </c>
    </row>
    <row r="9" spans="1:15" x14ac:dyDescent="0.25">
      <c r="A9" t="str">
        <f>Лист2!C9</f>
        <v>ТЦ Тера</v>
      </c>
      <c r="B9" s="2">
        <f>IF(AND(B$4&gt;=Лист2!$D9,B$4&lt;=Лист2!$E9), Лист2!$F9, 0)</f>
        <v>0</v>
      </c>
      <c r="C9" s="2">
        <f>IF(AND(C$4&gt;=Лист2!$D9,C$4&lt;=Лист2!$E9), Лист2!$F9, 0)</f>
        <v>0</v>
      </c>
      <c r="D9" s="2">
        <f>IF(AND(D$4&gt;=Лист2!$D9,D$4&lt;=Лист2!$E9), Лист2!$F9, 0)</f>
        <v>0</v>
      </c>
      <c r="E9" s="2">
        <f>IF(AND(E$4&gt;=Лист2!$D9,E$4&lt;=Лист2!$E9), Лист2!$F9, 0)</f>
        <v>50000</v>
      </c>
      <c r="F9" s="2">
        <f>IF(AND(F$4&gt;=Лист2!$D9,F$4&lt;=Лист2!$E9), Лист2!$F9, 0)</f>
        <v>50000</v>
      </c>
      <c r="G9" s="2">
        <f>IF(AND(G$4&gt;=Лист2!$D9,G$4&lt;=Лист2!$E9), Лист2!$F9, 0)</f>
        <v>50000</v>
      </c>
      <c r="H9" s="2">
        <f>IF(AND(H$4&gt;=Лист2!$D9,H$4&lt;=Лист2!$E9), Лист2!$F9, 0)</f>
        <v>50000</v>
      </c>
      <c r="I9" s="2">
        <f>IF(AND(I$4&gt;=Лист2!$D9,I$4&lt;=Лист2!$E9), Лист2!$F9, 0)</f>
        <v>50000</v>
      </c>
      <c r="J9" s="2">
        <f>IF(AND(J$4&gt;=Лист2!$D9,J$4&lt;=Лист2!$E9), Лист2!$F9, 0)</f>
        <v>50000</v>
      </c>
      <c r="K9" s="2">
        <f>IF(AND(K$4&gt;=Лист2!$D9,K$4&lt;=Лист2!$E9), Лист2!$F9, 0)</f>
        <v>50000</v>
      </c>
      <c r="L9" s="2">
        <f>IF(AND(L$4&gt;=Лист2!$D9,L$4&lt;=Лист2!$E9), Лист2!$F9, 0)</f>
        <v>50000</v>
      </c>
      <c r="M9" s="2">
        <f>IF(AND(M$4&gt;=Лист2!$D9,M$4&lt;=Лист2!$E9), Лист2!$F9, 0)</f>
        <v>50000</v>
      </c>
      <c r="N9" s="2">
        <f>IF(AND(N$4&gt;=Лист2!$D9,N$4&lt;=Лист2!$E9), Лист2!$F9, 0)</f>
        <v>0</v>
      </c>
      <c r="O9" s="2">
        <f>IF(AND(O$4&gt;=Лист2!$D9,O$4&lt;=Лист2!$E9), Лист2!$F9, 0)</f>
        <v>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Elena</cp:lastModifiedBy>
  <dcterms:created xsi:type="dcterms:W3CDTF">2013-07-22T17:02:38Z</dcterms:created>
  <dcterms:modified xsi:type="dcterms:W3CDTF">2013-07-23T12:06:53Z</dcterms:modified>
</cp:coreProperties>
</file>