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\Desktop\"/>
    </mc:Choice>
  </mc:AlternateContent>
  <xr:revisionPtr revIDLastSave="0" documentId="13_ncr:1_{51A72048-0C8E-4F83-A303-806AB87CFC81}" xr6:coauthVersionLast="47" xr6:coauthVersionMax="47" xr10:uidLastSave="{00000000-0000-0000-0000-000000000000}"/>
  <bookViews>
    <workbookView xWindow="-110" yWindow="-110" windowWidth="19420" windowHeight="10300" xr2:uid="{678874DD-35A1-401D-A3C7-F9F25E94B02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2" i="1" l="1"/>
  <c r="M69" i="1"/>
  <c r="G67" i="1"/>
  <c r="G66" i="1"/>
  <c r="S66" i="1" s="1"/>
  <c r="N64" i="1" a="1"/>
  <c r="N64" i="1" s="1"/>
  <c r="O62" i="1"/>
  <c r="D62" i="1"/>
  <c r="M40" i="1"/>
  <c r="G38" i="1"/>
  <c r="G37" i="1"/>
  <c r="S37" i="1" s="1"/>
  <c r="N35" i="1" a="1"/>
  <c r="N35" i="1" s="1"/>
  <c r="O33" i="1"/>
  <c r="D33" i="1"/>
  <c r="G53" i="1" s="1"/>
  <c r="M11" i="1"/>
  <c r="G9" i="1"/>
  <c r="S8" i="1"/>
  <c r="O8" i="1"/>
  <c r="G8" i="1"/>
  <c r="N6" i="1" a="1"/>
  <c r="N6" i="1" s="1"/>
  <c r="O4" i="1"/>
  <c r="D4" i="1"/>
  <c r="G24" i="1" s="1"/>
  <c r="D6" i="1" l="1"/>
  <c r="P10" i="1"/>
  <c r="D11" i="1" s="1"/>
  <c r="P68" i="1"/>
  <c r="D69" i="1" s="1"/>
  <c r="D64" i="1"/>
  <c r="D35" i="1"/>
  <c r="O66" i="1"/>
  <c r="O3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<sst xmlns="http://schemas.openxmlformats.org/spreadsheetml/2006/main" count="99" uniqueCount="32">
  <si>
    <t>КОРЕШОК МАРШРУТНОГО ЛИСТА №____</t>
  </si>
  <si>
    <t>МАРШРУТНЫЙ ЛИСТ №____</t>
  </si>
  <si>
    <t xml:space="preserve">Выдан </t>
  </si>
  <si>
    <t>Время действия</t>
  </si>
  <si>
    <t>с</t>
  </si>
  <si>
    <t xml:space="preserve">Время действия   с  9:30 </t>
  </si>
  <si>
    <t xml:space="preserve">до </t>
  </si>
  <si>
    <t>года</t>
  </si>
  <si>
    <t xml:space="preserve"> до </t>
  </si>
  <si>
    <r>
      <t xml:space="preserve">Вооружение </t>
    </r>
    <r>
      <rPr>
        <b/>
        <u/>
        <sz val="12"/>
        <color theme="1"/>
        <rFont val="Calibri"/>
        <family val="2"/>
        <charset val="204"/>
        <scheme val="minor"/>
      </rPr>
      <t xml:space="preserve">Служебное оружие пистолет МР-71 9мм </t>
    </r>
  </si>
  <si>
    <r>
      <t xml:space="preserve">Вооружение </t>
    </r>
    <r>
      <rPr>
        <b/>
        <sz val="12"/>
        <color theme="1"/>
        <rFont val="Calibri"/>
        <family val="2"/>
        <charset val="204"/>
        <scheme val="minor"/>
      </rPr>
      <t xml:space="preserve">Служебное оружие пистолет МР-71 9мм </t>
    </r>
  </si>
  <si>
    <t>№</t>
  </si>
  <si>
    <t>20 патронов 9х17мм</t>
  </si>
  <si>
    <t xml:space="preserve">№ </t>
  </si>
  <si>
    <t xml:space="preserve">Маршрут № </t>
  </si>
  <si>
    <t xml:space="preserve">Пункт убытия </t>
  </si>
  <si>
    <t>Время убытия</t>
  </si>
  <si>
    <t>Пунтк прибытия</t>
  </si>
  <si>
    <t>Время прибытия</t>
  </si>
  <si>
    <t>Прим</t>
  </si>
  <si>
    <r>
      <t xml:space="preserve">Вид перемещения    </t>
    </r>
    <r>
      <rPr>
        <u/>
        <sz val="12"/>
        <color theme="1"/>
        <rFont val="Calibri"/>
        <family val="2"/>
        <charset val="204"/>
        <scheme val="minor"/>
      </rPr>
      <t xml:space="preserve"> </t>
    </r>
    <r>
      <rPr>
        <b/>
        <u/>
        <sz val="12"/>
        <color theme="1"/>
        <rFont val="Calibri"/>
        <family val="2"/>
        <charset val="204"/>
        <scheme val="minor"/>
      </rPr>
      <t>автомобиль бронированный</t>
    </r>
  </si>
  <si>
    <r>
      <t xml:space="preserve">Основание </t>
    </r>
    <r>
      <rPr>
        <b/>
        <u/>
        <sz val="12"/>
        <color theme="1"/>
        <rFont val="Calibri"/>
        <family val="2"/>
        <charset val="204"/>
        <scheme val="minor"/>
      </rPr>
      <t>Договор от 11.03.2021 №1/2021С</t>
    </r>
  </si>
  <si>
    <t>Получил ____________________________________</t>
  </si>
  <si>
    <t xml:space="preserve">Отметка о прибытии </t>
  </si>
  <si>
    <r>
      <t xml:space="preserve">Вид перемещения   </t>
    </r>
    <r>
      <rPr>
        <b/>
        <sz val="12"/>
        <color theme="1"/>
        <rFont val="Calibri"/>
        <family val="2"/>
        <charset val="204"/>
        <scheme val="minor"/>
      </rPr>
      <t xml:space="preserve"> </t>
    </r>
    <r>
      <rPr>
        <b/>
        <u/>
        <sz val="12"/>
        <color theme="1"/>
        <rFont val="Calibri"/>
        <family val="2"/>
        <charset val="204"/>
        <scheme val="minor"/>
      </rPr>
      <t xml:space="preserve"> автомобиль бронированный</t>
    </r>
  </si>
  <si>
    <t>_____________/____________________</t>
  </si>
  <si>
    <t>подпись</t>
  </si>
  <si>
    <t>ФИО</t>
  </si>
  <si>
    <t>МП</t>
  </si>
  <si>
    <r>
      <t>Заместитель гендиректора по вооружению_____________ /</t>
    </r>
    <r>
      <rPr>
        <b/>
        <sz val="12"/>
        <color theme="1"/>
        <rFont val="Calibri"/>
        <family val="2"/>
        <charset val="204"/>
        <scheme val="minor"/>
      </rPr>
      <t xml:space="preserve">В.        </t>
    </r>
    <r>
      <rPr>
        <sz val="12"/>
        <color theme="1"/>
        <rFont val="Calibri"/>
        <family val="2"/>
        <charset val="204"/>
        <scheme val="minor"/>
      </rPr>
      <t xml:space="preserve"> /</t>
    </r>
  </si>
  <si>
    <t>Заместитель гендиректора по вооружению__________</t>
  </si>
  <si>
    <t>Заместитель гендиректора по вооружению_____________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</si>
</sst>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/mm/yy;@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7" fillId="2" borderId="0" xfId="0" applyNumberFormat="1" applyFont="1" applyFill="1" applyAlignment="1">
      <alignment horizontal="center"/>
    </xf>
    <xf numFmtId="14" fontId="3" fillId="0" borderId="0" xfId="0" applyNumberFormat="1" applyFont="1"/>
    <xf numFmtId="0" fontId="1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3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2" borderId="0" xfId="0" applyFont="1" applyFill="1"/>
    <xf numFmtId="0" fontId="3" fillId="0" borderId="1" xfId="0" applyFont="1" applyBorder="1" applyAlignment="1">
      <alignment horizontal="right"/>
    </xf>
    <xf numFmtId="20" fontId="3" fillId="0" borderId="1" xfId="0" applyNumberFormat="1" applyFont="1" applyBorder="1"/>
    <xf numFmtId="165" fontId="3" fillId="2" borderId="1" xfId="0" applyNumberFormat="1" applyFont="1" applyFill="1" applyBorder="1"/>
    <xf numFmtId="0" fontId="3" fillId="0" borderId="0" xfId="0" applyFont="1" applyAlignment="1">
      <alignment horizontal="left"/>
    </xf>
    <xf numFmtId="20" fontId="3" fillId="0" borderId="1" xfId="0" applyNumberFormat="1" applyFont="1" applyBorder="1" applyAlignment="1">
      <alignment horizontal="center"/>
    </xf>
    <xf numFmtId="20" fontId="3" fillId="0" borderId="0" xfId="0" applyNumberFormat="1" applyFont="1"/>
    <xf numFmtId="165" fontId="3" fillId="2" borderId="2" xfId="0" applyNumberFormat="1" applyFont="1" applyFill="1" applyBorder="1"/>
    <xf numFmtId="0" fontId="3" fillId="0" borderId="2" xfId="0" applyFont="1" applyBorder="1"/>
    <xf numFmtId="0" fontId="5" fillId="0" borderId="0" xfId="0" applyFont="1" applyAlignment="1">
      <alignment horizontal="right"/>
    </xf>
    <xf numFmtId="0" fontId="6" fillId="0" borderId="1" xfId="0" applyFont="1" applyBorder="1"/>
    <xf numFmtId="0" fontId="6" fillId="0" borderId="2" xfId="0" applyFont="1" applyBorder="1"/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3" fillId="0" borderId="7" xfId="0" applyFont="1" applyBorder="1"/>
    <xf numFmtId="0" fontId="5" fillId="2" borderId="7" xfId="0" applyFont="1" applyFill="1" applyBorder="1" applyAlignment="1">
      <alignment horizontal="center" vertical="center"/>
    </xf>
    <xf numFmtId="0" fontId="3" fillId="0" borderId="16" xfId="0" applyFont="1" applyBorder="1"/>
    <xf numFmtId="0" fontId="3" fillId="0" borderId="19" xfId="0" applyFont="1" applyBorder="1"/>
    <xf numFmtId="0" fontId="8" fillId="0" borderId="0" xfId="0" applyFont="1"/>
    <xf numFmtId="0" fontId="3" fillId="0" borderId="23" xfId="0" applyFont="1" applyBorder="1"/>
    <xf numFmtId="165" fontId="3" fillId="2" borderId="0" xfId="0" applyNumberFormat="1" applyFont="1" applyFill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3" fillId="0" borderId="1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383621</xdr:colOff>
      <xdr:row>0</xdr:row>
      <xdr:rowOff>0</xdr:rowOff>
    </xdr:from>
    <xdr:to>
      <xdr:col>8</xdr:col>
      <xdr:colOff>387241</xdr:colOff>
      <xdr:row>27</xdr:row>
      <xdr:rowOff>127000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id="{8D3B6BDA-815B-4B00-B802-BF25A3AC61BF}"/>
            </a:ext>
          </a:extLst>
        </xdr:cNvPr>
        <xdr:cNvCxnSpPr/>
      </xdr:nvCxnSpPr>
      <xdr:spPr>
        <a:xfrm>
          <a:off x="4453971" y="0"/>
          <a:ext cx="3620" cy="6483350"/>
        </a:xfrm>
        <a:prstGeom prst="line">
          <a:avLst/>
        </a:prstGeom>
        <a:ln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383621</xdr:colOff>
      <xdr:row>29</xdr:row>
      <xdr:rowOff>0</xdr:rowOff>
    </xdr:from>
    <xdr:to>
      <xdr:col>8</xdr:col>
      <xdr:colOff>387241</xdr:colOff>
      <xdr:row>56</xdr:row>
      <xdr:rowOff>127000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2FA5D778-D3E0-4F7E-8DB2-4E22C302AFA8}"/>
            </a:ext>
          </a:extLst>
        </xdr:cNvPr>
        <xdr:cNvCxnSpPr/>
      </xdr:nvCxnSpPr>
      <xdr:spPr>
        <a:xfrm>
          <a:off x="4453971" y="6800850"/>
          <a:ext cx="3620" cy="6489700"/>
        </a:xfrm>
        <a:prstGeom prst="line">
          <a:avLst/>
        </a:prstGeom>
        <a:ln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383621</xdr:colOff>
      <xdr:row>58</xdr:row>
      <xdr:rowOff>0</xdr:rowOff>
    </xdr:from>
    <xdr:to>
      <xdr:col>8</xdr:col>
      <xdr:colOff>387241</xdr:colOff>
      <xdr:row>85</xdr:row>
      <xdr:rowOff>127000</xdr:rowOff>
    </xdr:to>
    <xdr:cxnSp macro="">
      <xdr:nvCxnSpPr>
        <xdr:cNvPr id="4" name="Прямая соединительная линия 3">
          <a:extLst>
            <a:ext uri="{FF2B5EF4-FFF2-40B4-BE49-F238E27FC236}">
              <a16:creationId xmlns:a16="http://schemas.microsoft.com/office/drawing/2014/main" id="{504A93EA-D4DE-4741-BB2B-580F3EFCE782}"/>
            </a:ext>
          </a:extLst>
        </xdr:cNvPr>
        <xdr:cNvCxnSpPr/>
      </xdr:nvCxnSpPr>
      <xdr:spPr>
        <a:xfrm>
          <a:off x="4453971" y="13608050"/>
          <a:ext cx="3620" cy="6502400"/>
        </a:xfrm>
        <a:prstGeom prst="line">
          <a:avLst/>
        </a:prstGeom>
        <a:ln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5EEA9-C2C1-414C-959F-15637064BD65}">
  <dimension ref="A1:W87"/>
  <sheetViews>
    <sheetView tabSelected="1" view="pageLayout" zoomScale="70" zoomScaleNormal="70" zoomScalePageLayoutView="70" workbookViewId="0">
      <selection activeCell="P10" sqref="P10:R10"/>
    </sheetView>
  </sheetViews>
  <sheetFormatPr defaultRowHeight="15.5" x14ac:dyDescent="0.35"/>
  <cols>
    <col min="1" max="1" width="4.90625" style="5" customWidth="1"/>
    <col min="2" max="2" width="4.81640625" style="4" customWidth="1"/>
    <col min="3" max="3" width="7.08984375" style="4" customWidth="1"/>
    <col min="4" max="4" width="4.1796875" style="4" customWidth="1"/>
    <col min="5" max="5" width="5.36328125" style="4" customWidth="1"/>
    <col min="6" max="6" width="9.1796875" style="4" bestFit="1" customWidth="1"/>
    <col min="7" max="7" width="9.08984375" style="4" customWidth="1"/>
    <col min="8" max="8" width="8.36328125" style="4" customWidth="1"/>
    <col min="9" max="9" width="7.90625" style="4" customWidth="1"/>
    <col min="10" max="10" width="3.1796875" style="4" customWidth="1"/>
    <col min="11" max="11" width="4.81640625" style="4" customWidth="1"/>
    <col min="12" max="12" width="5.453125" style="4" customWidth="1"/>
    <col min="13" max="13" width="4.81640625" style="4" customWidth="1"/>
    <col min="14" max="14" width="4.7265625" style="4" customWidth="1"/>
    <col min="15" max="15" width="4.08984375" style="4" customWidth="1"/>
    <col min="16" max="16" width="9.54296875" style="4" customWidth="1"/>
    <col min="17" max="17" width="3.6328125" style="4" customWidth="1"/>
    <col min="18" max="18" width="11.26953125" style="4" customWidth="1"/>
    <col min="19" max="22" width="4.81640625" style="4" customWidth="1"/>
    <col min="23" max="23" width="6.453125" style="4" customWidth="1"/>
  </cols>
  <sheetData>
    <row r="1" spans="1:23" ht="17.5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35">
      <c r="A2" s="3"/>
    </row>
    <row r="3" spans="1:23" ht="18.5" x14ac:dyDescent="0.45">
      <c r="B3" s="6" t="s">
        <v>0</v>
      </c>
      <c r="E3" s="7"/>
      <c r="F3" s="7"/>
      <c r="O3" s="6" t="s">
        <v>1</v>
      </c>
    </row>
    <row r="4" spans="1:23" ht="18.5" x14ac:dyDescent="0.45">
      <c r="D4" s="64">
        <f>Y5</f>
        <v>0</v>
      </c>
      <c r="E4" s="64"/>
      <c r="F4" s="64"/>
      <c r="G4" s="64"/>
      <c r="H4" s="8"/>
      <c r="O4" s="64">
        <f>Y5</f>
        <v>0</v>
      </c>
      <c r="P4" s="64"/>
      <c r="Q4" s="64"/>
      <c r="R4" s="64"/>
    </row>
    <row r="5" spans="1:23" x14ac:dyDescent="0.35">
      <c r="M5" s="9"/>
    </row>
    <row r="6" spans="1:23" ht="18.5" x14ac:dyDescent="0.45">
      <c r="B6" s="4" t="s">
        <v>2</v>
      </c>
      <c r="D6" s="10" t="e">
        <f>N6</f>
        <v>#VALUE!</v>
      </c>
      <c r="E6" s="11"/>
      <c r="F6" s="11"/>
      <c r="G6" s="12"/>
      <c r="K6" s="4" t="s">
        <v>2</v>
      </c>
      <c r="N6" s="10" t="e" cm="1">
        <f t="array" ref="N6">_xlfn.XLOOKUP(M11, INDEX($Z$7:$BD$10,,DAY($Y$5)), $Y$7:$Y$10, "")</f>
        <v>#VALUE!</v>
      </c>
      <c r="O6" s="13"/>
      <c r="P6" s="13"/>
      <c r="Q6" s="13"/>
      <c r="R6" s="14"/>
    </row>
    <row r="8" spans="1:23" x14ac:dyDescent="0.35">
      <c r="B8" s="4" t="s">
        <v>3</v>
      </c>
      <c r="E8" s="15" t="s">
        <v>4</v>
      </c>
      <c r="F8" s="16">
        <v>0.375</v>
      </c>
      <c r="G8" s="17">
        <f>Y5</f>
        <v>0</v>
      </c>
      <c r="I8" s="18"/>
      <c r="J8" s="18" t="s">
        <v>5</v>
      </c>
      <c r="N8" s="12"/>
      <c r="O8" s="65">
        <f>G8</f>
        <v>0</v>
      </c>
      <c r="P8" s="65"/>
      <c r="Q8" s="12" t="s">
        <v>6</v>
      </c>
      <c r="R8" s="19">
        <v>0.875</v>
      </c>
      <c r="S8" s="65">
        <f>G8</f>
        <v>0</v>
      </c>
      <c r="T8" s="65"/>
      <c r="U8" s="12" t="s">
        <v>7</v>
      </c>
    </row>
    <row r="9" spans="1:23" x14ac:dyDescent="0.35">
      <c r="E9" s="15" t="s">
        <v>8</v>
      </c>
      <c r="F9" s="20">
        <v>0.875</v>
      </c>
      <c r="G9" s="21">
        <f>G8</f>
        <v>0</v>
      </c>
      <c r="J9" s="4" t="s">
        <v>9</v>
      </c>
    </row>
    <row r="10" spans="1:23" ht="18.5" x14ac:dyDescent="0.45">
      <c r="B10" s="4" t="s">
        <v>10</v>
      </c>
      <c r="D10" s="12"/>
      <c r="E10" s="22"/>
      <c r="F10" s="22"/>
      <c r="G10" s="12"/>
      <c r="H10" s="12"/>
      <c r="O10" s="23" t="s">
        <v>11</v>
      </c>
      <c r="P10" s="66" t="e">
        <f>VLOOKUP(N6,Y11:Z14,2)</f>
        <v>#VALUE!</v>
      </c>
      <c r="Q10" s="66"/>
      <c r="R10" s="66"/>
      <c r="S10" s="24" t="s">
        <v>12</v>
      </c>
      <c r="T10" s="12"/>
      <c r="U10" s="12"/>
      <c r="V10" s="12"/>
    </row>
    <row r="11" spans="1:23" ht="19" thickBot="1" x14ac:dyDescent="0.5">
      <c r="C11" s="23" t="s">
        <v>13</v>
      </c>
      <c r="D11" s="67" t="e">
        <f>P10</f>
        <v>#VALUE!</v>
      </c>
      <c r="E11" s="67"/>
      <c r="F11" s="67"/>
      <c r="G11" s="25" t="s">
        <v>12</v>
      </c>
      <c r="H11" s="25"/>
      <c r="J11" s="26" t="s">
        <v>14</v>
      </c>
      <c r="M11" s="27">
        <f>D13</f>
        <v>1</v>
      </c>
    </row>
    <row r="12" spans="1:23" x14ac:dyDescent="0.35">
      <c r="J12" s="44" t="s">
        <v>15</v>
      </c>
      <c r="K12" s="45"/>
      <c r="L12" s="45"/>
      <c r="M12" s="45"/>
      <c r="N12" s="46"/>
      <c r="O12" s="44" t="s">
        <v>16</v>
      </c>
      <c r="P12" s="46"/>
      <c r="Q12" s="44" t="s">
        <v>17</v>
      </c>
      <c r="R12" s="45"/>
      <c r="S12" s="45"/>
      <c r="T12" s="53" t="s">
        <v>18</v>
      </c>
      <c r="U12" s="54"/>
      <c r="V12" s="55"/>
      <c r="W12" s="59" t="s">
        <v>19</v>
      </c>
    </row>
    <row r="13" spans="1:23" ht="19" thickBot="1" x14ac:dyDescent="0.4">
      <c r="B13" s="28" t="s">
        <v>14</v>
      </c>
      <c r="C13" s="28"/>
      <c r="D13" s="29">
        <v>1</v>
      </c>
      <c r="J13" s="47"/>
      <c r="K13" s="48"/>
      <c r="L13" s="48"/>
      <c r="M13" s="48"/>
      <c r="N13" s="49"/>
      <c r="O13" s="50"/>
      <c r="P13" s="51"/>
      <c r="Q13" s="50"/>
      <c r="R13" s="52"/>
      <c r="S13" s="52"/>
      <c r="T13" s="56"/>
      <c r="U13" s="57"/>
      <c r="V13" s="58"/>
      <c r="W13" s="60"/>
    </row>
    <row r="14" spans="1:23" x14ac:dyDescent="0.35">
      <c r="J14" s="61"/>
      <c r="K14" s="62"/>
      <c r="L14" s="62"/>
      <c r="M14" s="62"/>
      <c r="N14" s="63"/>
      <c r="O14" s="61"/>
      <c r="P14" s="63"/>
      <c r="Q14" s="61"/>
      <c r="R14" s="62"/>
      <c r="S14" s="62"/>
      <c r="T14" s="61"/>
      <c r="U14" s="62"/>
      <c r="V14" s="63"/>
      <c r="W14" s="30"/>
    </row>
    <row r="15" spans="1:23" x14ac:dyDescent="0.35">
      <c r="B15" s="4" t="s">
        <v>20</v>
      </c>
      <c r="J15" s="38"/>
      <c r="K15" s="39"/>
      <c r="L15" s="39"/>
      <c r="M15" s="39"/>
      <c r="N15" s="40"/>
      <c r="O15" s="38"/>
      <c r="P15" s="40"/>
      <c r="Q15" s="38"/>
      <c r="R15" s="39"/>
      <c r="S15" s="39"/>
      <c r="T15" s="38"/>
      <c r="U15" s="39"/>
      <c r="V15" s="40"/>
      <c r="W15" s="31"/>
    </row>
    <row r="16" spans="1:23" x14ac:dyDescent="0.35">
      <c r="J16" s="38"/>
      <c r="K16" s="39"/>
      <c r="L16" s="39"/>
      <c r="M16" s="39"/>
      <c r="N16" s="40"/>
      <c r="O16" s="38"/>
      <c r="P16" s="40"/>
      <c r="Q16" s="38"/>
      <c r="R16" s="39"/>
      <c r="S16" s="39"/>
      <c r="T16" s="38"/>
      <c r="U16" s="39"/>
      <c r="V16" s="40"/>
      <c r="W16" s="31"/>
    </row>
    <row r="17" spans="1:23" x14ac:dyDescent="0.35">
      <c r="B17" s="4" t="s">
        <v>21</v>
      </c>
      <c r="J17" s="38"/>
      <c r="K17" s="39"/>
      <c r="L17" s="39"/>
      <c r="M17" s="39"/>
      <c r="N17" s="40"/>
      <c r="O17" s="38"/>
      <c r="P17" s="40"/>
      <c r="Q17" s="38"/>
      <c r="R17" s="39"/>
      <c r="S17" s="39"/>
      <c r="T17" s="38"/>
      <c r="U17" s="39"/>
      <c r="V17" s="40"/>
      <c r="W17" s="31"/>
    </row>
    <row r="18" spans="1:23" x14ac:dyDescent="0.35">
      <c r="D18" s="32"/>
      <c r="J18" s="38"/>
      <c r="K18" s="39"/>
      <c r="L18" s="39"/>
      <c r="M18" s="39"/>
      <c r="N18" s="40"/>
      <c r="O18" s="38"/>
      <c r="P18" s="40"/>
      <c r="Q18" s="38"/>
      <c r="R18" s="39"/>
      <c r="S18" s="39"/>
      <c r="T18" s="38"/>
      <c r="U18" s="39"/>
      <c r="V18" s="40"/>
      <c r="W18" s="31"/>
    </row>
    <row r="19" spans="1:23" x14ac:dyDescent="0.35">
      <c r="J19" s="38"/>
      <c r="K19" s="39"/>
      <c r="L19" s="39"/>
      <c r="M19" s="39"/>
      <c r="N19" s="40"/>
      <c r="O19" s="38"/>
      <c r="P19" s="40"/>
      <c r="Q19" s="38"/>
      <c r="R19" s="39"/>
      <c r="S19" s="39"/>
      <c r="T19" s="38"/>
      <c r="U19" s="39"/>
      <c r="V19" s="40"/>
      <c r="W19" s="31"/>
    </row>
    <row r="20" spans="1:23" x14ac:dyDescent="0.35">
      <c r="B20" s="5"/>
      <c r="J20" s="38"/>
      <c r="K20" s="39"/>
      <c r="L20" s="39"/>
      <c r="M20" s="39"/>
      <c r="N20" s="40"/>
      <c r="O20" s="38"/>
      <c r="P20" s="40"/>
      <c r="Q20" s="38"/>
      <c r="R20" s="39"/>
      <c r="S20" s="39"/>
      <c r="T20" s="38"/>
      <c r="U20" s="39"/>
      <c r="V20" s="40"/>
      <c r="W20" s="31"/>
    </row>
    <row r="21" spans="1:23" x14ac:dyDescent="0.35">
      <c r="B21" s="4" t="s">
        <v>22</v>
      </c>
      <c r="G21" s="5"/>
      <c r="H21" s="5"/>
      <c r="J21" s="38"/>
      <c r="K21" s="39"/>
      <c r="L21" s="39"/>
      <c r="M21" s="39"/>
      <c r="N21" s="40"/>
      <c r="O21" s="38"/>
      <c r="P21" s="40"/>
      <c r="Q21" s="38"/>
      <c r="R21" s="39"/>
      <c r="S21" s="39"/>
      <c r="T21" s="38"/>
      <c r="U21" s="39"/>
      <c r="V21" s="40"/>
      <c r="W21" s="31"/>
    </row>
    <row r="22" spans="1:23" ht="16" thickBot="1" x14ac:dyDescent="0.4">
      <c r="J22" s="41"/>
      <c r="K22" s="42"/>
      <c r="L22" s="42"/>
      <c r="M22" s="42"/>
      <c r="N22" s="43"/>
      <c r="O22" s="41"/>
      <c r="P22" s="43"/>
      <c r="Q22" s="41"/>
      <c r="R22" s="42"/>
      <c r="S22" s="42"/>
      <c r="T22" s="41"/>
      <c r="U22" s="42"/>
      <c r="V22" s="43"/>
      <c r="W22" s="33"/>
    </row>
    <row r="24" spans="1:23" x14ac:dyDescent="0.35">
      <c r="B24" s="4" t="s">
        <v>23</v>
      </c>
      <c r="F24" s="12"/>
      <c r="G24" s="17">
        <f>D4</f>
        <v>0</v>
      </c>
      <c r="H24" s="34"/>
      <c r="J24" s="4" t="s">
        <v>24</v>
      </c>
    </row>
    <row r="25" spans="1:23" x14ac:dyDescent="0.35">
      <c r="B25" s="5"/>
    </row>
    <row r="26" spans="1:23" x14ac:dyDescent="0.35">
      <c r="B26" s="4" t="s">
        <v>25</v>
      </c>
      <c r="J26" s="4" t="s">
        <v>29</v>
      </c>
    </row>
    <row r="27" spans="1:23" x14ac:dyDescent="0.35">
      <c r="B27" s="37" t="s">
        <v>26</v>
      </c>
      <c r="C27" s="37"/>
      <c r="E27" s="37" t="s">
        <v>27</v>
      </c>
      <c r="F27" s="37"/>
    </row>
    <row r="28" spans="1:23" x14ac:dyDescent="0.35">
      <c r="J28" s="35" t="s">
        <v>28</v>
      </c>
    </row>
    <row r="29" spans="1:23" x14ac:dyDescent="0.35">
      <c r="J29" s="36"/>
    </row>
    <row r="30" spans="1:23" ht="17.5" x14ac:dyDescent="0.3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x14ac:dyDescent="0.35">
      <c r="A31" s="3"/>
    </row>
    <row r="32" spans="1:23" ht="18.5" x14ac:dyDescent="0.45">
      <c r="B32" s="6" t="s">
        <v>0</v>
      </c>
      <c r="E32" s="7"/>
      <c r="F32" s="7"/>
      <c r="O32" s="6" t="s">
        <v>1</v>
      </c>
    </row>
    <row r="33" spans="2:23" ht="18.5" x14ac:dyDescent="0.45">
      <c r="D33" s="64">
        <f>Y5</f>
        <v>0</v>
      </c>
      <c r="E33" s="64"/>
      <c r="F33" s="64"/>
      <c r="G33" s="64"/>
      <c r="H33" s="8"/>
      <c r="O33" s="64">
        <f>Y5</f>
        <v>0</v>
      </c>
      <c r="P33" s="64"/>
      <c r="Q33" s="64"/>
      <c r="R33" s="64"/>
    </row>
    <row r="34" spans="2:23" x14ac:dyDescent="0.35">
      <c r="M34" s="9"/>
    </row>
    <row r="35" spans="2:23" ht="18.5" x14ac:dyDescent="0.45">
      <c r="B35" s="4" t="s">
        <v>2</v>
      </c>
      <c r="D35" s="10" t="e">
        <f>N35</f>
        <v>#VALUE!</v>
      </c>
      <c r="E35" s="11"/>
      <c r="F35" s="11"/>
      <c r="G35" s="12"/>
      <c r="K35" s="4" t="s">
        <v>2</v>
      </c>
      <c r="N35" s="10" t="e" cm="1">
        <f t="array" ref="N35">_xlfn.XLOOKUP(M40, INDEX($Z$7:$BD$10,,DAY($Y$5)), $Y$7:$Y$10, "НЕТ МАРШРУТА")</f>
        <v>#VALUE!</v>
      </c>
      <c r="O35" s="13"/>
      <c r="P35" s="13"/>
      <c r="Q35" s="13"/>
      <c r="R35" s="14"/>
    </row>
    <row r="37" spans="2:23" x14ac:dyDescent="0.35">
      <c r="B37" s="4" t="s">
        <v>3</v>
      </c>
      <c r="E37" s="15" t="s">
        <v>4</v>
      </c>
      <c r="F37" s="16">
        <v>0.375</v>
      </c>
      <c r="G37" s="17">
        <f>Y5</f>
        <v>0</v>
      </c>
      <c r="I37" s="18"/>
      <c r="J37" s="18" t="s">
        <v>5</v>
      </c>
      <c r="N37" s="12"/>
      <c r="O37" s="65">
        <f>G37</f>
        <v>0</v>
      </c>
      <c r="P37" s="65"/>
      <c r="Q37" s="12" t="s">
        <v>6</v>
      </c>
      <c r="R37" s="19">
        <v>0.875</v>
      </c>
      <c r="S37" s="65">
        <f>G37</f>
        <v>0</v>
      </c>
      <c r="T37" s="65"/>
      <c r="U37" s="12" t="s">
        <v>7</v>
      </c>
    </row>
    <row r="38" spans="2:23" x14ac:dyDescent="0.35">
      <c r="E38" s="15" t="s">
        <v>8</v>
      </c>
      <c r="F38" s="20">
        <v>0.875</v>
      </c>
      <c r="G38" s="21">
        <f>G37</f>
        <v>0</v>
      </c>
      <c r="J38" s="4" t="s">
        <v>9</v>
      </c>
    </row>
    <row r="39" spans="2:23" ht="18.5" x14ac:dyDescent="0.45">
      <c r="B39" s="4" t="s">
        <v>10</v>
      </c>
      <c r="D39" s="12"/>
      <c r="E39" s="22"/>
      <c r="F39" s="22"/>
      <c r="G39" s="12"/>
      <c r="H39" s="12"/>
      <c r="O39" s="23" t="s">
        <v>11</v>
      </c>
      <c r="P39" s="69">
        <v>0</v>
      </c>
      <c r="Q39" s="69"/>
      <c r="R39" s="69"/>
      <c r="S39" s="24" t="s">
        <v>12</v>
      </c>
      <c r="T39" s="12"/>
      <c r="U39" s="12"/>
      <c r="V39" s="12"/>
    </row>
    <row r="40" spans="2:23" ht="19" thickBot="1" x14ac:dyDescent="0.5">
      <c r="C40" s="23" t="s">
        <v>13</v>
      </c>
      <c r="D40" s="68">
        <v>0</v>
      </c>
      <c r="E40" s="68"/>
      <c r="F40" s="68"/>
      <c r="G40" s="25" t="s">
        <v>12</v>
      </c>
      <c r="H40" s="25"/>
      <c r="J40" s="26" t="s">
        <v>14</v>
      </c>
      <c r="M40" s="27">
        <f>D42</f>
        <v>2</v>
      </c>
    </row>
    <row r="41" spans="2:23" x14ac:dyDescent="0.35">
      <c r="J41" s="44" t="s">
        <v>15</v>
      </c>
      <c r="K41" s="45"/>
      <c r="L41" s="45"/>
      <c r="M41" s="45"/>
      <c r="N41" s="46"/>
      <c r="O41" s="44" t="s">
        <v>16</v>
      </c>
      <c r="P41" s="46"/>
      <c r="Q41" s="44" t="s">
        <v>17</v>
      </c>
      <c r="R41" s="45"/>
      <c r="S41" s="45"/>
      <c r="T41" s="53" t="s">
        <v>18</v>
      </c>
      <c r="U41" s="54"/>
      <c r="V41" s="55"/>
      <c r="W41" s="59" t="s">
        <v>19</v>
      </c>
    </row>
    <row r="42" spans="2:23" ht="19" thickBot="1" x14ac:dyDescent="0.4">
      <c r="B42" s="28" t="s">
        <v>14</v>
      </c>
      <c r="C42" s="28"/>
      <c r="D42" s="29">
        <v>2</v>
      </c>
      <c r="J42" s="47"/>
      <c r="K42" s="48"/>
      <c r="L42" s="48"/>
      <c r="M42" s="48"/>
      <c r="N42" s="49"/>
      <c r="O42" s="50"/>
      <c r="P42" s="51"/>
      <c r="Q42" s="50"/>
      <c r="R42" s="52"/>
      <c r="S42" s="52"/>
      <c r="T42" s="56"/>
      <c r="U42" s="57"/>
      <c r="V42" s="58"/>
      <c r="W42" s="60"/>
    </row>
    <row r="43" spans="2:23" x14ac:dyDescent="0.35">
      <c r="J43" s="61"/>
      <c r="K43" s="62"/>
      <c r="L43" s="62"/>
      <c r="M43" s="62"/>
      <c r="N43" s="63"/>
      <c r="O43" s="61"/>
      <c r="P43" s="63"/>
      <c r="Q43" s="61"/>
      <c r="R43" s="62"/>
      <c r="S43" s="62"/>
      <c r="T43" s="61"/>
      <c r="U43" s="62"/>
      <c r="V43" s="63"/>
      <c r="W43" s="30"/>
    </row>
    <row r="44" spans="2:23" x14ac:dyDescent="0.35">
      <c r="B44" s="4" t="s">
        <v>20</v>
      </c>
      <c r="J44" s="38"/>
      <c r="K44" s="39"/>
      <c r="L44" s="39"/>
      <c r="M44" s="39"/>
      <c r="N44" s="40"/>
      <c r="O44" s="38"/>
      <c r="P44" s="40"/>
      <c r="Q44" s="38"/>
      <c r="R44" s="39"/>
      <c r="S44" s="39"/>
      <c r="T44" s="38"/>
      <c r="U44" s="39"/>
      <c r="V44" s="40"/>
      <c r="W44" s="31"/>
    </row>
    <row r="45" spans="2:23" x14ac:dyDescent="0.35">
      <c r="J45" s="38"/>
      <c r="K45" s="39"/>
      <c r="L45" s="39"/>
      <c r="M45" s="39"/>
      <c r="N45" s="40"/>
      <c r="O45" s="38"/>
      <c r="P45" s="40"/>
      <c r="Q45" s="38"/>
      <c r="R45" s="39"/>
      <c r="S45" s="39"/>
      <c r="T45" s="38"/>
      <c r="U45" s="39"/>
      <c r="V45" s="40"/>
      <c r="W45" s="31"/>
    </row>
    <row r="46" spans="2:23" x14ac:dyDescent="0.35">
      <c r="B46" s="4" t="s">
        <v>21</v>
      </c>
      <c r="J46" s="38"/>
      <c r="K46" s="39"/>
      <c r="L46" s="39"/>
      <c r="M46" s="39"/>
      <c r="N46" s="40"/>
      <c r="O46" s="38"/>
      <c r="P46" s="40"/>
      <c r="Q46" s="38"/>
      <c r="R46" s="39"/>
      <c r="S46" s="39"/>
      <c r="T46" s="38"/>
      <c r="U46" s="39"/>
      <c r="V46" s="40"/>
      <c r="W46" s="31"/>
    </row>
    <row r="47" spans="2:23" x14ac:dyDescent="0.35">
      <c r="D47" s="32"/>
      <c r="J47" s="38"/>
      <c r="K47" s="39"/>
      <c r="L47" s="39"/>
      <c r="M47" s="39"/>
      <c r="N47" s="40"/>
      <c r="O47" s="38"/>
      <c r="P47" s="40"/>
      <c r="Q47" s="38"/>
      <c r="R47" s="39"/>
      <c r="S47" s="39"/>
      <c r="T47" s="38"/>
      <c r="U47" s="39"/>
      <c r="V47" s="40"/>
      <c r="W47" s="31"/>
    </row>
    <row r="48" spans="2:23" x14ac:dyDescent="0.35">
      <c r="J48" s="38"/>
      <c r="K48" s="39"/>
      <c r="L48" s="39"/>
      <c r="M48" s="39"/>
      <c r="N48" s="40"/>
      <c r="O48" s="38"/>
      <c r="P48" s="40"/>
      <c r="Q48" s="38"/>
      <c r="R48" s="39"/>
      <c r="S48" s="39"/>
      <c r="T48" s="38"/>
      <c r="U48" s="39"/>
      <c r="V48" s="40"/>
      <c r="W48" s="31"/>
    </row>
    <row r="49" spans="1:23" x14ac:dyDescent="0.35">
      <c r="B49" s="5"/>
      <c r="J49" s="38"/>
      <c r="K49" s="39"/>
      <c r="L49" s="39"/>
      <c r="M49" s="39"/>
      <c r="N49" s="40"/>
      <c r="O49" s="38"/>
      <c r="P49" s="40"/>
      <c r="Q49" s="38"/>
      <c r="R49" s="39"/>
      <c r="S49" s="39"/>
      <c r="T49" s="38"/>
      <c r="U49" s="39"/>
      <c r="V49" s="40"/>
      <c r="W49" s="31"/>
    </row>
    <row r="50" spans="1:23" x14ac:dyDescent="0.35">
      <c r="B50" s="4" t="s">
        <v>22</v>
      </c>
      <c r="G50" s="5"/>
      <c r="H50" s="5"/>
      <c r="J50" s="38"/>
      <c r="K50" s="39"/>
      <c r="L50" s="39"/>
      <c r="M50" s="39"/>
      <c r="N50" s="40"/>
      <c r="O50" s="38"/>
      <c r="P50" s="40"/>
      <c r="Q50" s="38"/>
      <c r="R50" s="39"/>
      <c r="S50" s="39"/>
      <c r="T50" s="38"/>
      <c r="U50" s="39"/>
      <c r="V50" s="40"/>
      <c r="W50" s="31"/>
    </row>
    <row r="51" spans="1:23" ht="16" thickBot="1" x14ac:dyDescent="0.4">
      <c r="J51" s="41"/>
      <c r="K51" s="42"/>
      <c r="L51" s="42"/>
      <c r="M51" s="42"/>
      <c r="N51" s="43"/>
      <c r="O51" s="41"/>
      <c r="P51" s="43"/>
      <c r="Q51" s="41"/>
      <c r="R51" s="42"/>
      <c r="S51" s="42"/>
      <c r="T51" s="41"/>
      <c r="U51" s="42"/>
      <c r="V51" s="43"/>
      <c r="W51" s="33"/>
    </row>
    <row r="53" spans="1:23" x14ac:dyDescent="0.35">
      <c r="B53" s="4" t="s">
        <v>23</v>
      </c>
      <c r="F53" s="12"/>
      <c r="G53" s="17">
        <f>D33</f>
        <v>0</v>
      </c>
      <c r="H53" s="34"/>
      <c r="J53" s="4" t="s">
        <v>24</v>
      </c>
    </row>
    <row r="54" spans="1:23" x14ac:dyDescent="0.35">
      <c r="B54" s="5"/>
    </row>
    <row r="55" spans="1:23" x14ac:dyDescent="0.35">
      <c r="B55" s="4" t="s">
        <v>25</v>
      </c>
      <c r="J55" s="4" t="s">
        <v>31</v>
      </c>
    </row>
    <row r="56" spans="1:23" x14ac:dyDescent="0.35">
      <c r="B56" s="37" t="s">
        <v>26</v>
      </c>
      <c r="C56" s="37"/>
      <c r="E56" s="37" t="s">
        <v>27</v>
      </c>
      <c r="F56" s="37"/>
    </row>
    <row r="57" spans="1:23" x14ac:dyDescent="0.35">
      <c r="J57" s="35" t="s">
        <v>28</v>
      </c>
    </row>
    <row r="58" spans="1:23" x14ac:dyDescent="0.35">
      <c r="J58" s="36"/>
    </row>
    <row r="59" spans="1:23" ht="17.5" x14ac:dyDescent="0.3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x14ac:dyDescent="0.35">
      <c r="A60" s="3"/>
    </row>
    <row r="61" spans="1:23" ht="18.5" x14ac:dyDescent="0.45">
      <c r="B61" s="6" t="s">
        <v>0</v>
      </c>
      <c r="E61" s="7"/>
      <c r="F61" s="7"/>
      <c r="O61" s="6" t="s">
        <v>1</v>
      </c>
    </row>
    <row r="62" spans="1:23" ht="18.5" x14ac:dyDescent="0.45">
      <c r="D62" s="64">
        <f>Y5</f>
        <v>0</v>
      </c>
      <c r="E62" s="64"/>
      <c r="F62" s="64"/>
      <c r="G62" s="64"/>
      <c r="H62" s="8"/>
      <c r="O62" s="64">
        <f>Y5</f>
        <v>0</v>
      </c>
      <c r="P62" s="64"/>
      <c r="Q62" s="64"/>
      <c r="R62" s="64"/>
    </row>
    <row r="63" spans="1:23" x14ac:dyDescent="0.35">
      <c r="M63" s="9"/>
    </row>
    <row r="64" spans="1:23" ht="18.5" x14ac:dyDescent="0.45">
      <c r="B64" s="4" t="s">
        <v>2</v>
      </c>
      <c r="D64" s="10" t="e">
        <f>N64</f>
        <v>#VALUE!</v>
      </c>
      <c r="E64" s="11"/>
      <c r="F64" s="11"/>
      <c r="G64" s="12"/>
      <c r="K64" s="4" t="s">
        <v>2</v>
      </c>
      <c r="N64" s="10" t="e" cm="1">
        <f t="array" ref="N64">_xlfn.XLOOKUP(M69, INDEX($Z$7:$BD$10,,DAY($Y$5)), $Y$7:$Y$10, "")</f>
        <v>#VALUE!</v>
      </c>
      <c r="O64" s="13"/>
      <c r="P64" s="13"/>
      <c r="Q64" s="13"/>
      <c r="R64" s="14"/>
    </row>
    <row r="66" spans="2:23" x14ac:dyDescent="0.35">
      <c r="B66" s="4" t="s">
        <v>3</v>
      </c>
      <c r="E66" s="15" t="s">
        <v>4</v>
      </c>
      <c r="F66" s="16">
        <v>0.375</v>
      </c>
      <c r="G66" s="17">
        <f>Y5</f>
        <v>0</v>
      </c>
      <c r="I66" s="18"/>
      <c r="J66" s="18" t="s">
        <v>5</v>
      </c>
      <c r="N66" s="12"/>
      <c r="O66" s="65">
        <f>G66</f>
        <v>0</v>
      </c>
      <c r="P66" s="65"/>
      <c r="Q66" s="12" t="s">
        <v>6</v>
      </c>
      <c r="R66" s="19">
        <v>0.875</v>
      </c>
      <c r="S66" s="65">
        <f>G66</f>
        <v>0</v>
      </c>
      <c r="T66" s="65"/>
      <c r="U66" s="12" t="s">
        <v>7</v>
      </c>
    </row>
    <row r="67" spans="2:23" x14ac:dyDescent="0.35">
      <c r="E67" s="15" t="s">
        <v>8</v>
      </c>
      <c r="F67" s="20">
        <v>0.875</v>
      </c>
      <c r="G67" s="21">
        <f>G66</f>
        <v>0</v>
      </c>
      <c r="J67" s="4" t="s">
        <v>9</v>
      </c>
    </row>
    <row r="68" spans="2:23" ht="18.5" x14ac:dyDescent="0.45">
      <c r="B68" s="4" t="s">
        <v>10</v>
      </c>
      <c r="D68" s="12"/>
      <c r="E68" s="22"/>
      <c r="F68" s="22"/>
      <c r="G68" s="12"/>
      <c r="H68" s="12"/>
      <c r="O68" s="23" t="s">
        <v>11</v>
      </c>
      <c r="P68" s="66" t="e">
        <f>VLOOKUP(N64,Y11:Z14,2)</f>
        <v>#VALUE!</v>
      </c>
      <c r="Q68" s="66"/>
      <c r="R68" s="66"/>
      <c r="S68" s="24" t="s">
        <v>12</v>
      </c>
      <c r="T68" s="12"/>
      <c r="U68" s="12"/>
      <c r="V68" s="12"/>
    </row>
    <row r="69" spans="2:23" ht="19" thickBot="1" x14ac:dyDescent="0.5">
      <c r="C69" s="23" t="s">
        <v>13</v>
      </c>
      <c r="D69" s="67" t="e">
        <f>P68</f>
        <v>#VALUE!</v>
      </c>
      <c r="E69" s="67"/>
      <c r="F69" s="67"/>
      <c r="G69" s="25" t="s">
        <v>12</v>
      </c>
      <c r="H69" s="25"/>
      <c r="J69" s="26" t="s">
        <v>14</v>
      </c>
      <c r="M69" s="27">
        <f>D71</f>
        <v>3</v>
      </c>
    </row>
    <row r="70" spans="2:23" x14ac:dyDescent="0.35">
      <c r="J70" s="44" t="s">
        <v>15</v>
      </c>
      <c r="K70" s="45"/>
      <c r="L70" s="45"/>
      <c r="M70" s="45"/>
      <c r="N70" s="46"/>
      <c r="O70" s="44" t="s">
        <v>16</v>
      </c>
      <c r="P70" s="46"/>
      <c r="Q70" s="44" t="s">
        <v>17</v>
      </c>
      <c r="R70" s="45"/>
      <c r="S70" s="45"/>
      <c r="T70" s="53" t="s">
        <v>18</v>
      </c>
      <c r="U70" s="54"/>
      <c r="V70" s="55"/>
      <c r="W70" s="59" t="s">
        <v>19</v>
      </c>
    </row>
    <row r="71" spans="2:23" ht="19" thickBot="1" x14ac:dyDescent="0.4">
      <c r="B71" s="28" t="s">
        <v>14</v>
      </c>
      <c r="C71" s="28"/>
      <c r="D71" s="29">
        <v>3</v>
      </c>
      <c r="J71" s="47"/>
      <c r="K71" s="48"/>
      <c r="L71" s="48"/>
      <c r="M71" s="48"/>
      <c r="N71" s="49"/>
      <c r="O71" s="50"/>
      <c r="P71" s="51"/>
      <c r="Q71" s="50"/>
      <c r="R71" s="52"/>
      <c r="S71" s="52"/>
      <c r="T71" s="56"/>
      <c r="U71" s="57"/>
      <c r="V71" s="58"/>
      <c r="W71" s="60"/>
    </row>
    <row r="72" spans="2:23" x14ac:dyDescent="0.35">
      <c r="J72" s="61"/>
      <c r="K72" s="62"/>
      <c r="L72" s="62"/>
      <c r="M72" s="62"/>
      <c r="N72" s="63"/>
      <c r="O72" s="61"/>
      <c r="P72" s="63"/>
      <c r="Q72" s="61"/>
      <c r="R72" s="62"/>
      <c r="S72" s="62"/>
      <c r="T72" s="61"/>
      <c r="U72" s="62"/>
      <c r="V72" s="63"/>
      <c r="W72" s="30"/>
    </row>
    <row r="73" spans="2:23" x14ac:dyDescent="0.35">
      <c r="B73" s="4" t="s">
        <v>20</v>
      </c>
      <c r="J73" s="38"/>
      <c r="K73" s="39"/>
      <c r="L73" s="39"/>
      <c r="M73" s="39"/>
      <c r="N73" s="40"/>
      <c r="O73" s="38"/>
      <c r="P73" s="40"/>
      <c r="Q73" s="38"/>
      <c r="R73" s="39"/>
      <c r="S73" s="39"/>
      <c r="T73" s="38"/>
      <c r="U73" s="39"/>
      <c r="V73" s="40"/>
      <c r="W73" s="31"/>
    </row>
    <row r="74" spans="2:23" x14ac:dyDescent="0.35">
      <c r="J74" s="38"/>
      <c r="K74" s="39"/>
      <c r="L74" s="39"/>
      <c r="M74" s="39"/>
      <c r="N74" s="40"/>
      <c r="O74" s="38"/>
      <c r="P74" s="40"/>
      <c r="Q74" s="38"/>
      <c r="R74" s="39"/>
      <c r="S74" s="39"/>
      <c r="T74" s="38"/>
      <c r="U74" s="39"/>
      <c r="V74" s="40"/>
      <c r="W74" s="31"/>
    </row>
    <row r="75" spans="2:23" x14ac:dyDescent="0.35">
      <c r="B75" s="4" t="s">
        <v>21</v>
      </c>
      <c r="J75" s="38"/>
      <c r="K75" s="39"/>
      <c r="L75" s="39"/>
      <c r="M75" s="39"/>
      <c r="N75" s="40"/>
      <c r="O75" s="38"/>
      <c r="P75" s="40"/>
      <c r="Q75" s="38"/>
      <c r="R75" s="39"/>
      <c r="S75" s="39"/>
      <c r="T75" s="38"/>
      <c r="U75" s="39"/>
      <c r="V75" s="40"/>
      <c r="W75" s="31"/>
    </row>
    <row r="76" spans="2:23" x14ac:dyDescent="0.35">
      <c r="D76" s="32"/>
      <c r="J76" s="38"/>
      <c r="K76" s="39"/>
      <c r="L76" s="39"/>
      <c r="M76" s="39"/>
      <c r="N76" s="40"/>
      <c r="O76" s="38"/>
      <c r="P76" s="40"/>
      <c r="Q76" s="38"/>
      <c r="R76" s="39"/>
      <c r="S76" s="39"/>
      <c r="T76" s="38"/>
      <c r="U76" s="39"/>
      <c r="V76" s="40"/>
      <c r="W76" s="31"/>
    </row>
    <row r="77" spans="2:23" x14ac:dyDescent="0.35">
      <c r="J77" s="38"/>
      <c r="K77" s="39"/>
      <c r="L77" s="39"/>
      <c r="M77" s="39"/>
      <c r="N77" s="40"/>
      <c r="O77" s="38"/>
      <c r="P77" s="40"/>
      <c r="Q77" s="38"/>
      <c r="R77" s="39"/>
      <c r="S77" s="39"/>
      <c r="T77" s="38"/>
      <c r="U77" s="39"/>
      <c r="V77" s="40"/>
      <c r="W77" s="31"/>
    </row>
    <row r="78" spans="2:23" x14ac:dyDescent="0.35">
      <c r="B78" s="5"/>
      <c r="J78" s="38"/>
      <c r="K78" s="39"/>
      <c r="L78" s="39"/>
      <c r="M78" s="39"/>
      <c r="N78" s="40"/>
      <c r="O78" s="38"/>
      <c r="P78" s="40"/>
      <c r="Q78" s="38"/>
      <c r="R78" s="39"/>
      <c r="S78" s="39"/>
      <c r="T78" s="38"/>
      <c r="U78" s="39"/>
      <c r="V78" s="40"/>
      <c r="W78" s="31"/>
    </row>
    <row r="79" spans="2:23" x14ac:dyDescent="0.35">
      <c r="B79" s="4" t="s">
        <v>22</v>
      </c>
      <c r="G79" s="5"/>
      <c r="H79" s="5"/>
      <c r="J79" s="38"/>
      <c r="K79" s="39"/>
      <c r="L79" s="39"/>
      <c r="M79" s="39"/>
      <c r="N79" s="40"/>
      <c r="O79" s="38"/>
      <c r="P79" s="40"/>
      <c r="Q79" s="38"/>
      <c r="R79" s="39"/>
      <c r="S79" s="39"/>
      <c r="T79" s="38"/>
      <c r="U79" s="39"/>
      <c r="V79" s="40"/>
      <c r="W79" s="31"/>
    </row>
    <row r="80" spans="2:23" ht="16" thickBot="1" x14ac:dyDescent="0.4">
      <c r="J80" s="41"/>
      <c r="K80" s="42"/>
      <c r="L80" s="42"/>
      <c r="M80" s="42"/>
      <c r="N80" s="43"/>
      <c r="O80" s="41"/>
      <c r="P80" s="43"/>
      <c r="Q80" s="41"/>
      <c r="R80" s="42"/>
      <c r="S80" s="42"/>
      <c r="T80" s="41"/>
      <c r="U80" s="42"/>
      <c r="V80" s="43"/>
      <c r="W80" s="33"/>
    </row>
    <row r="82" spans="2:10" x14ac:dyDescent="0.35">
      <c r="B82" s="4" t="s">
        <v>23</v>
      </c>
      <c r="F82" s="12"/>
      <c r="G82" s="17">
        <f>D62</f>
        <v>0</v>
      </c>
      <c r="H82" s="34"/>
      <c r="J82" s="4" t="s">
        <v>24</v>
      </c>
    </row>
    <row r="83" spans="2:10" x14ac:dyDescent="0.35">
      <c r="B83" s="5"/>
    </row>
    <row r="84" spans="2:10" x14ac:dyDescent="0.35">
      <c r="B84" s="4" t="s">
        <v>25</v>
      </c>
      <c r="J84" s="4" t="s">
        <v>30</v>
      </c>
    </row>
    <row r="85" spans="2:10" x14ac:dyDescent="0.35">
      <c r="B85" s="37" t="s">
        <v>26</v>
      </c>
      <c r="C85" s="37"/>
      <c r="E85" s="37" t="s">
        <v>27</v>
      </c>
      <c r="F85" s="37"/>
    </row>
    <row r="86" spans="2:10" x14ac:dyDescent="0.35">
      <c r="J86" s="35" t="s">
        <v>28</v>
      </c>
    </row>
    <row r="87" spans="2:10" x14ac:dyDescent="0.35">
      <c r="J87" s="36"/>
    </row>
  </sheetData>
  <mergeCells count="147">
    <mergeCell ref="D4:G4"/>
    <mergeCell ref="O4:R4"/>
    <mergeCell ref="O8:P8"/>
    <mergeCell ref="S8:T8"/>
    <mergeCell ref="P10:R10"/>
    <mergeCell ref="D11:F11"/>
    <mergeCell ref="J12:N13"/>
    <mergeCell ref="O12:P13"/>
    <mergeCell ref="Q12:S13"/>
    <mergeCell ref="T12:V13"/>
    <mergeCell ref="W12:W13"/>
    <mergeCell ref="J14:N14"/>
    <mergeCell ref="O14:P14"/>
    <mergeCell ref="Q14:S14"/>
    <mergeCell ref="T14:V14"/>
    <mergeCell ref="J17:N17"/>
    <mergeCell ref="O17:P17"/>
    <mergeCell ref="Q17:S17"/>
    <mergeCell ref="T17:V17"/>
    <mergeCell ref="J18:N18"/>
    <mergeCell ref="O18:P18"/>
    <mergeCell ref="Q18:S18"/>
    <mergeCell ref="T18:V18"/>
    <mergeCell ref="J15:N15"/>
    <mergeCell ref="O15:P15"/>
    <mergeCell ref="Q15:S15"/>
    <mergeCell ref="T15:V15"/>
    <mergeCell ref="J16:N16"/>
    <mergeCell ref="O16:P16"/>
    <mergeCell ref="Q16:S16"/>
    <mergeCell ref="T16:V16"/>
    <mergeCell ref="J21:N21"/>
    <mergeCell ref="O21:P21"/>
    <mergeCell ref="Q21:S21"/>
    <mergeCell ref="T21:V21"/>
    <mergeCell ref="J22:N22"/>
    <mergeCell ref="O22:P22"/>
    <mergeCell ref="Q22:S22"/>
    <mergeCell ref="T22:V22"/>
    <mergeCell ref="J19:N19"/>
    <mergeCell ref="O19:P19"/>
    <mergeCell ref="Q19:S19"/>
    <mergeCell ref="T19:V19"/>
    <mergeCell ref="J20:N20"/>
    <mergeCell ref="O20:P20"/>
    <mergeCell ref="Q20:S20"/>
    <mergeCell ref="T20:V20"/>
    <mergeCell ref="P39:R39"/>
    <mergeCell ref="D40:F40"/>
    <mergeCell ref="J41:N42"/>
    <mergeCell ref="O41:P42"/>
    <mergeCell ref="Q41:S42"/>
    <mergeCell ref="T41:V42"/>
    <mergeCell ref="B27:C27"/>
    <mergeCell ref="E27:F27"/>
    <mergeCell ref="D33:G33"/>
    <mergeCell ref="O33:R33"/>
    <mergeCell ref="O37:P37"/>
    <mergeCell ref="S37:T37"/>
    <mergeCell ref="W41:W42"/>
    <mergeCell ref="J43:N43"/>
    <mergeCell ref="O43:P43"/>
    <mergeCell ref="Q43:S43"/>
    <mergeCell ref="T43:V43"/>
    <mergeCell ref="J44:N44"/>
    <mergeCell ref="O44:P44"/>
    <mergeCell ref="Q44:S44"/>
    <mergeCell ref="T44:V44"/>
    <mergeCell ref="J47:N47"/>
    <mergeCell ref="O47:P47"/>
    <mergeCell ref="Q47:S47"/>
    <mergeCell ref="T47:V47"/>
    <mergeCell ref="J48:N48"/>
    <mergeCell ref="O48:P48"/>
    <mergeCell ref="Q48:S48"/>
    <mergeCell ref="T48:V48"/>
    <mergeCell ref="J45:N45"/>
    <mergeCell ref="O45:P45"/>
    <mergeCell ref="Q45:S45"/>
    <mergeCell ref="T45:V45"/>
    <mergeCell ref="J46:N46"/>
    <mergeCell ref="O46:P46"/>
    <mergeCell ref="Q46:S46"/>
    <mergeCell ref="T46:V46"/>
    <mergeCell ref="J51:N51"/>
    <mergeCell ref="O51:P51"/>
    <mergeCell ref="Q51:S51"/>
    <mergeCell ref="T51:V51"/>
    <mergeCell ref="B56:C56"/>
    <mergeCell ref="E56:F56"/>
    <mergeCell ref="J49:N49"/>
    <mergeCell ref="O49:P49"/>
    <mergeCell ref="Q49:S49"/>
    <mergeCell ref="T49:V49"/>
    <mergeCell ref="J50:N50"/>
    <mergeCell ref="O50:P50"/>
    <mergeCell ref="Q50:S50"/>
    <mergeCell ref="T50:V50"/>
    <mergeCell ref="W70:W71"/>
    <mergeCell ref="J72:N72"/>
    <mergeCell ref="O72:P72"/>
    <mergeCell ref="Q72:S72"/>
    <mergeCell ref="T72:V72"/>
    <mergeCell ref="D62:G62"/>
    <mergeCell ref="O62:R62"/>
    <mergeCell ref="O66:P66"/>
    <mergeCell ref="S66:T66"/>
    <mergeCell ref="P68:R68"/>
    <mergeCell ref="D69:F69"/>
    <mergeCell ref="J73:N73"/>
    <mergeCell ref="O73:P73"/>
    <mergeCell ref="Q73:S73"/>
    <mergeCell ref="T73:V73"/>
    <mergeCell ref="J74:N74"/>
    <mergeCell ref="O74:P74"/>
    <mergeCell ref="Q74:S74"/>
    <mergeCell ref="T74:V74"/>
    <mergeCell ref="J70:N71"/>
    <mergeCell ref="O70:P71"/>
    <mergeCell ref="Q70:S71"/>
    <mergeCell ref="T70:V71"/>
    <mergeCell ref="J77:N77"/>
    <mergeCell ref="O77:P77"/>
    <mergeCell ref="Q77:S77"/>
    <mergeCell ref="T77:V77"/>
    <mergeCell ref="J78:N78"/>
    <mergeCell ref="O78:P78"/>
    <mergeCell ref="Q78:S78"/>
    <mergeCell ref="T78:V78"/>
    <mergeCell ref="J75:N75"/>
    <mergeCell ref="O75:P75"/>
    <mergeCell ref="Q75:S75"/>
    <mergeCell ref="T75:V75"/>
    <mergeCell ref="J76:N76"/>
    <mergeCell ref="O76:P76"/>
    <mergeCell ref="Q76:S76"/>
    <mergeCell ref="T76:V76"/>
    <mergeCell ref="B85:C85"/>
    <mergeCell ref="E85:F85"/>
    <mergeCell ref="J79:N79"/>
    <mergeCell ref="O79:P79"/>
    <mergeCell ref="Q79:S79"/>
    <mergeCell ref="T79:V79"/>
    <mergeCell ref="J80:N80"/>
    <mergeCell ref="O80:P80"/>
    <mergeCell ref="Q80:S80"/>
    <mergeCell ref="T80:V80"/>
  </mergeCells>
  <pageMargins left="0.54" right="0.2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</dc:creator>
  <cp:lastModifiedBy>Zam</cp:lastModifiedBy>
  <cp:lastPrinted>2025-01-22T09:49:54Z</cp:lastPrinted>
  <dcterms:created xsi:type="dcterms:W3CDTF">2025-01-22T09:43:43Z</dcterms:created>
  <dcterms:modified xsi:type="dcterms:W3CDTF">2025-01-22T10:04:32Z</dcterms:modified>
</cp:coreProperties>
</file>