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ЭтаКнига"/>
  <xr:revisionPtr revIDLastSave="4" documentId="8_{7987691B-BC22-4D81-8A32-5473E175016D}" xr6:coauthVersionLast="47" xr6:coauthVersionMax="47" xr10:uidLastSave="{F1C09A2C-C82D-4DE4-92CC-B020876E6ED4}"/>
  <bookViews>
    <workbookView xWindow="-110" yWindow="-110" windowWidth="25820" windowHeight="15500" xr2:uid="{EEB4B9BD-BE27-4F8F-9F80-893F38A6192A}"/>
  </bookViews>
  <sheets>
    <sheet name="Лист1" sheetId="1" r:id="rId1"/>
  </sheets>
  <definedNames>
    <definedName name="prevWBS">Лист1!$A$7</definedName>
    <definedName name="_xlnm.Print_Titles" localSheetId="0">Лист1!$6:$6</definedName>
    <definedName name="_xlnm.Print_Area" localSheetId="0">Лист1!$A$1:$H$25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/>
  <c r="A9" i="1"/>
  <c r="A10" i="1"/>
  <c r="A11" i="1"/>
  <c r="H8" i="1" l="1"/>
  <c r="H12" i="1" s="1"/>
  <c r="H13" i="1" s="1"/>
  <c r="D7" i="1"/>
  <c r="H14" i="1" l="1"/>
</calcChain>
</file>

<file path=xl/sharedStrings.xml><?xml version="1.0" encoding="utf-8"?>
<sst xmlns="http://schemas.openxmlformats.org/spreadsheetml/2006/main" count="37" uniqueCount="32">
  <si>
    <t>№ п/п</t>
  </si>
  <si>
    <t>Условный № в ведомости</t>
  </si>
  <si>
    <t>Конструктивный элемент</t>
  </si>
  <si>
    <t>Стоимость, р.</t>
  </si>
  <si>
    <t>Номер акта/заключения</t>
  </si>
  <si>
    <t>Итого:</t>
  </si>
  <si>
    <t>В том числе НДС:</t>
  </si>
  <si>
    <t>Итого к оплате:</t>
  </si>
  <si>
    <t>Передал:</t>
  </si>
  <si>
    <t>Должность</t>
  </si>
  <si>
    <t>Фамилия, инициалы</t>
  </si>
  <si>
    <t>Дата, подпись</t>
  </si>
  <si>
    <t>На основании ведомости выставлен счет на оплату №___ от «___» __________ 202_ г.</t>
  </si>
  <si>
    <t xml:space="preserve">ВЕДОМОСТЬ ВЫПОЛНЕННЫХ РАБОТ </t>
  </si>
  <si>
    <t>Цена за еденицу, р.</t>
  </si>
  <si>
    <t>Кол-во испытаний</t>
  </si>
  <si>
    <t>Получил:</t>
  </si>
  <si>
    <t>штамповые испытания грунта в основании ростверка опоры №1 БС1 №1.2</t>
  </si>
  <si>
    <t>Отчет №1-Ш от 24.01.2025</t>
  </si>
  <si>
    <t>Отчет №2-Ш от 24.01.2025</t>
  </si>
  <si>
    <t>штамповые испытания грунта в основании ростверка лестничного схода №1 БНС С1 №6</t>
  </si>
  <si>
    <t>Отчет №3-Ш от 27.01.2025</t>
  </si>
  <si>
    <t>Отчет №4-Ш от 27.01.2025</t>
  </si>
  <si>
    <t>Испытание грунтов сваями статической выдергивающей нагрузкой на БНС нагрузкой до 80тн (с составлением программы испытаний, с использованием гидравлического оборудования "Исполнителя", балки и упор предоставляет «Заказчик» )</t>
  </si>
  <si>
    <t>№1 от 31 января 2025 г.</t>
  </si>
  <si>
    <t>а</t>
  </si>
  <si>
    <t>1.1</t>
  </si>
  <si>
    <t>2.2</t>
  </si>
  <si>
    <t>1.2</t>
  </si>
  <si>
    <t>1.3</t>
  </si>
  <si>
    <t>2.1</t>
  </si>
  <si>
    <t>Наименование работ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</si>
</sst>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_₽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b/>
      <sz val="12"/>
      <color indexed="8"/>
      <name val="Courier New"/>
      <family val="3"/>
      <charset val="204"/>
    </font>
    <font>
      <b/>
      <sz val="8"/>
      <name val="Courier New"/>
      <family val="3"/>
      <charset val="204"/>
    </font>
    <font>
      <b/>
      <sz val="12"/>
      <name val="Courier New"/>
      <family val="3"/>
      <charset val="204"/>
    </font>
    <font>
      <sz val="12"/>
      <color indexed="8"/>
      <name val="Courier New"/>
      <family val="3"/>
      <charset val="204"/>
    </font>
    <font>
      <sz val="12"/>
      <name val="Courier New"/>
      <family val="3"/>
      <charset val="204"/>
    </font>
    <font>
      <b/>
      <i/>
      <sz val="10"/>
      <color indexed="8"/>
      <name val="Courier New"/>
      <family val="3"/>
      <charset val="204"/>
    </font>
    <font>
      <b/>
      <sz val="14"/>
      <color indexed="8"/>
      <name val="Courier New"/>
      <family val="3"/>
      <charset val="204"/>
    </font>
    <font>
      <b/>
      <sz val="10"/>
      <color indexed="8"/>
      <name val="Courier New"/>
      <family val="3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44" fontId="3" fillId="0" borderId="0" xfId="1" applyFont="1" applyBorder="1" applyAlignment="1">
      <alignment horizontal="right" wrapText="1"/>
    </xf>
    <xf numFmtId="44" fontId="5" fillId="0" borderId="0" xfId="1" applyFont="1" applyAlignment="1">
      <alignment horizontal="right" wrapText="1"/>
    </xf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right"/>
    </xf>
    <xf numFmtId="44" fontId="6" fillId="0" borderId="0" xfId="0" applyNumberFormat="1" applyFo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164" fontId="6" fillId="0" borderId="0" xfId="0" applyNumberFormat="1" applyFont="1"/>
    <xf numFmtId="0" fontId="7" fillId="0" borderId="2" xfId="0" applyFont="1" applyBorder="1" applyAlignment="1">
      <alignment wrapText="1"/>
    </xf>
    <xf numFmtId="0" fontId="7" fillId="0" borderId="0" xfId="0" applyFont="1" applyAlignment="1">
      <alignment wrapText="1"/>
    </xf>
    <xf numFmtId="0" fontId="6" fillId="0" borderId="2" xfId="0" applyFont="1" applyBorder="1"/>
    <xf numFmtId="0" fontId="6" fillId="0" borderId="0" xfId="0" applyFont="1" applyAlignment="1">
      <alignment horizontal="center" wrapText="1"/>
    </xf>
    <xf numFmtId="0" fontId="7" fillId="0" borderId="1" xfId="0" applyFont="1" applyBorder="1" applyAlignment="1">
      <alignment wrapText="1"/>
    </xf>
    <xf numFmtId="0" fontId="7" fillId="0" borderId="0" xfId="0" applyFont="1" applyAlignment="1">
      <alignment vertical="top" wrapText="1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textRotation="90" wrapText="1"/>
    </xf>
    <xf numFmtId="164" fontId="10" fillId="2" borderId="0" xfId="0" applyNumberFormat="1" applyFont="1" applyFill="1" applyAlignment="1">
      <alignment horizontal="center" vertical="center" textRotation="90" wrapText="1"/>
    </xf>
    <xf numFmtId="164" fontId="10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1" fontId="6" fillId="2" borderId="0" xfId="0" applyNumberFormat="1" applyFont="1" applyFill="1" applyAlignment="1">
      <alignment horizontal="center" vertical="center" wrapText="1"/>
    </xf>
    <xf numFmtId="44" fontId="6" fillId="2" borderId="0" xfId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14" fontId="7" fillId="2" borderId="0" xfId="0" applyNumberFormat="1" applyFont="1" applyFill="1" applyAlignment="1">
      <alignment horizontal="left" vertical="center" wrapText="1"/>
    </xf>
    <xf numFmtId="0" fontId="8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right" wrapText="1"/>
    </xf>
    <xf numFmtId="0" fontId="9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/>
    </xf>
    <xf numFmtId="49" fontId="3" fillId="2" borderId="0" xfId="0" applyNumberFormat="1" applyFont="1" applyFill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8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ourier New"/>
        <family val="3"/>
        <charset val="204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ourier New"/>
        <family val="3"/>
        <charset val="204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ourier New"/>
        <family val="3"/>
        <charset val="204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ourier New"/>
        <family val="3"/>
        <charset val="204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ourier New"/>
        <family val="3"/>
        <charset val="204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ourier New"/>
        <family val="3"/>
        <charset val="204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ourier New"/>
        <family val="3"/>
        <charset val="204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ourier New"/>
        <family val="3"/>
        <charset val="204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5CE1D0C-8926-414D-A5B2-E8491DEB9071}" name="Таблица1" displayName="Таблица1" ref="A6:H11" totalsRowShown="0">
  <tableColumns count="8">
    <tableColumn id="1" xr3:uid="{26B6AFBE-54AF-4919-8A71-8ED5FC52176F}" name="№ п/п" dataDxfId="3">
      <calculatedColumnFormula>IF(B7="","",COUNTA($B$7:B7))</calculatedColumnFormula>
    </tableColumn>
    <tableColumn id="2" xr3:uid="{3CE305E9-1F4C-4101-8B76-252C7A3A2628}" name="Наименование работ" dataDxfId="2"/>
    <tableColumn id="3" xr3:uid="{66ECFD3A-8241-4D8F-B306-F91E71689B35}" name="Условный № в ведомости" dataDxfId="0"/>
    <tableColumn id="4" xr3:uid="{C4D333D2-2A0F-408C-940E-7C7CC0A4929C}" name="Конструктивный элемент" dataDxfId="1"/>
    <tableColumn id="5" xr3:uid="{0F750D9F-1FEB-4CF8-9876-88B53A729E4E}" name="Номер акта/заключения" dataDxfId="7"/>
    <tableColumn id="6" xr3:uid="{C374528F-1D83-4405-92FB-B463EDB7FD48}" name="Кол-во испытаний" dataDxfId="6"/>
    <tableColumn id="7" xr3:uid="{22C4D320-D4E0-450D-89E2-A7649A693750}" name="Цена за еденицу, р." dataDxfId="5" dataCellStyle="Денежный"/>
    <tableColumn id="8" xr3:uid="{D7626ABF-DE7B-4B69-96FF-74D14F8AC5D8}" name="Стоимость, р." dataDxfId="4" dataCellStyle="Денежный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8920D-6BC5-4C0E-829C-4BA05A541178}">
  <sheetPr codeName="Лист1"/>
  <dimension ref="A1:N25"/>
  <sheetViews>
    <sheetView tabSelected="1" view="pageBreakPreview" zoomScale="80" zoomScaleNormal="110" zoomScaleSheetLayoutView="80" workbookViewId="0">
      <selection activeCell="E10" sqref="E10"/>
    </sheetView>
  </sheetViews>
  <sheetFormatPr defaultColWidth="9.1796875" defaultRowHeight="16" x14ac:dyDescent="0.4"/>
  <cols>
    <col min="1" max="1" width="11.1796875" style="5" bestFit="1" customWidth="1"/>
    <col min="2" max="2" width="40.6328125" style="5" customWidth="1"/>
    <col min="3" max="3" width="10.81640625" style="5" customWidth="1"/>
    <col min="4" max="5" width="40.6328125" style="5" customWidth="1"/>
    <col min="6" max="6" width="5.90625" style="5" bestFit="1" customWidth="1"/>
    <col min="7" max="7" width="19" style="5" bestFit="1" customWidth="1"/>
    <col min="8" max="8" width="15.90625" style="15" bestFit="1" customWidth="1"/>
    <col min="9" max="13" width="9.1796875" style="5"/>
    <col min="14" max="14" width="19.54296875" style="5" bestFit="1" customWidth="1"/>
    <col min="15" max="16384" width="9.1796875" style="5"/>
  </cols>
  <sheetData>
    <row r="1" spans="1:14" ht="41.15" customHeight="1" thickBot="1" x14ac:dyDescent="0.45">
      <c r="A1" s="32"/>
      <c r="B1" s="32"/>
      <c r="C1" s="32"/>
      <c r="D1" s="32"/>
      <c r="E1" s="32"/>
      <c r="F1" s="32"/>
      <c r="G1" s="32"/>
      <c r="H1" s="32"/>
    </row>
    <row r="2" spans="1:14" ht="30" customHeight="1" x14ac:dyDescent="0.45">
      <c r="A2" s="35"/>
      <c r="B2" s="35"/>
      <c r="C2" s="35"/>
      <c r="D2" s="35"/>
      <c r="E2" s="35"/>
      <c r="F2" s="35"/>
      <c r="G2" s="35"/>
      <c r="H2" s="35"/>
    </row>
    <row r="3" spans="1:14" ht="18" customHeight="1" x14ac:dyDescent="0.4">
      <c r="A3" s="39" t="s">
        <v>24</v>
      </c>
      <c r="B3" s="39"/>
      <c r="C3" s="39"/>
      <c r="D3" s="39"/>
      <c r="E3" s="39"/>
      <c r="F3" s="39"/>
      <c r="G3" s="39"/>
      <c r="H3" s="39"/>
    </row>
    <row r="4" spans="1:14" s="7" customFormat="1" ht="73.5" customHeight="1" x14ac:dyDescent="0.35">
      <c r="A4" s="33"/>
      <c r="B4" s="34"/>
      <c r="C4" s="34"/>
      <c r="D4" s="34"/>
      <c r="E4" s="34"/>
      <c r="F4" s="34"/>
      <c r="G4" s="34"/>
      <c r="H4" s="34"/>
    </row>
    <row r="5" spans="1:14" s="7" customFormat="1" ht="22" customHeight="1" x14ac:dyDescent="0.4">
      <c r="A5" s="36" t="s">
        <v>13</v>
      </c>
      <c r="B5" s="36"/>
      <c r="C5" s="36"/>
      <c r="D5" s="36"/>
      <c r="E5" s="36"/>
      <c r="F5" s="36"/>
      <c r="G5" s="36"/>
      <c r="H5" s="36"/>
    </row>
    <row r="6" spans="1:14" ht="85.5" customHeight="1" x14ac:dyDescent="0.4">
      <c r="A6" s="22" t="s">
        <v>0</v>
      </c>
      <c r="B6" s="22" t="s">
        <v>31</v>
      </c>
      <c r="C6" s="23" t="s">
        <v>1</v>
      </c>
      <c r="D6" s="22" t="s">
        <v>2</v>
      </c>
      <c r="E6" s="22" t="s">
        <v>4</v>
      </c>
      <c r="F6" s="24" t="s">
        <v>15</v>
      </c>
      <c r="G6" s="24" t="s">
        <v>14</v>
      </c>
      <c r="H6" s="25" t="s">
        <v>3</v>
      </c>
    </row>
    <row r="7" spans="1:14" x14ac:dyDescent="0.4">
      <c r="A7" s="26">
        <f>IF(B7="","",COUNTA($B$7:B7))</f>
        <v>1</v>
      </c>
      <c r="B7" s="27" t="s">
        <v>25</v>
      </c>
      <c r="C7" s="41" t="s">
        <v>26</v>
      </c>
      <c r="D7" s="27">
        <f>IF(A7="","",COUNTA($A$7:A7))</f>
        <v>1</v>
      </c>
      <c r="E7" s="27"/>
      <c r="F7" s="28"/>
      <c r="G7" s="29"/>
      <c r="H7" s="29"/>
    </row>
    <row r="8" spans="1:14" ht="48" x14ac:dyDescent="0.4">
      <c r="A8" s="26" t="str">
        <f>IF(B8="","",COUNTA($B$7:B8))</f>
        <v/>
      </c>
      <c r="B8" s="27"/>
      <c r="C8" s="41" t="s">
        <v>28</v>
      </c>
      <c r="D8" s="27" t="s">
        <v>17</v>
      </c>
      <c r="E8" s="27" t="s">
        <v>18</v>
      </c>
      <c r="F8" s="28"/>
      <c r="G8" s="29"/>
      <c r="H8" s="29">
        <f>G8*COUNT(F8:F11)</f>
        <v>0</v>
      </c>
    </row>
    <row r="9" spans="1:14" ht="48" x14ac:dyDescent="0.4">
      <c r="A9" s="26" t="str">
        <f>IF(B9="","",COUNTA($B$7:B9))</f>
        <v/>
      </c>
      <c r="B9" s="27"/>
      <c r="C9" s="41" t="s">
        <v>29</v>
      </c>
      <c r="D9" s="30" t="s">
        <v>17</v>
      </c>
      <c r="E9" s="31" t="s">
        <v>19</v>
      </c>
      <c r="F9" s="28"/>
      <c r="G9" s="29"/>
      <c r="H9" s="29"/>
    </row>
    <row r="10" spans="1:14" ht="128" x14ac:dyDescent="0.4">
      <c r="A10" s="26">
        <f>IF(B10="","",COUNTA($B$7:B10))</f>
        <v>2</v>
      </c>
      <c r="B10" s="27" t="s">
        <v>23</v>
      </c>
      <c r="C10" s="41" t="s">
        <v>30</v>
      </c>
      <c r="D10" s="30" t="s">
        <v>20</v>
      </c>
      <c r="E10" s="31" t="s">
        <v>21</v>
      </c>
      <c r="F10" s="28"/>
      <c r="G10" s="29"/>
      <c r="H10" s="29"/>
    </row>
    <row r="11" spans="1:14" ht="48" x14ac:dyDescent="0.4">
      <c r="A11" s="26" t="str">
        <f>IF(B11="","",COUNTA($B$7:B11))</f>
        <v/>
      </c>
      <c r="B11" s="27"/>
      <c r="C11" s="41" t="s">
        <v>27</v>
      </c>
      <c r="D11" s="30" t="s">
        <v>20</v>
      </c>
      <c r="E11" s="31" t="s">
        <v>22</v>
      </c>
      <c r="F11" s="28"/>
      <c r="G11" s="29"/>
      <c r="H11" s="29"/>
    </row>
    <row r="12" spans="1:14" ht="15" customHeight="1" x14ac:dyDescent="0.4">
      <c r="A12" s="6"/>
      <c r="C12" s="8"/>
      <c r="E12" s="38" t="s">
        <v>5</v>
      </c>
      <c r="F12" s="38"/>
      <c r="G12" s="38"/>
      <c r="H12" s="3">
        <f>SUM(H8:H11)</f>
        <v>0</v>
      </c>
    </row>
    <row r="13" spans="1:14" ht="15" customHeight="1" x14ac:dyDescent="0.4">
      <c r="B13" s="8"/>
      <c r="C13" s="8"/>
      <c r="E13" s="38" t="s">
        <v>6</v>
      </c>
      <c r="F13" s="38"/>
      <c r="G13" s="38"/>
      <c r="H13" s="4">
        <f>H12-H12/1.2</f>
        <v>0</v>
      </c>
    </row>
    <row r="14" spans="1:14" x14ac:dyDescent="0.4">
      <c r="B14" s="9"/>
      <c r="C14" s="9"/>
      <c r="E14" s="40" t="s">
        <v>7</v>
      </c>
      <c r="F14" s="40"/>
      <c r="G14" s="40"/>
      <c r="H14" s="4">
        <f>H12</f>
        <v>0</v>
      </c>
      <c r="N14" s="11"/>
    </row>
    <row r="15" spans="1:14" x14ac:dyDescent="0.4">
      <c r="F15" s="10"/>
      <c r="G15" s="10"/>
      <c r="H15" s="10"/>
    </row>
    <row r="16" spans="1:14" ht="14.5" customHeight="1" x14ac:dyDescent="0.4">
      <c r="A16" s="37" t="s">
        <v>12</v>
      </c>
      <c r="B16" s="37"/>
      <c r="C16" s="37"/>
      <c r="D16" s="37"/>
      <c r="E16" s="37"/>
      <c r="F16" s="37"/>
      <c r="G16" s="37"/>
      <c r="H16" s="37"/>
    </row>
    <row r="17" spans="1:8" ht="14.5" customHeight="1" x14ac:dyDescent="0.4">
      <c r="A17" s="12"/>
      <c r="B17" s="12"/>
      <c r="C17" s="12"/>
      <c r="D17" s="12"/>
      <c r="E17" s="12"/>
      <c r="F17" s="12"/>
      <c r="G17" s="12"/>
      <c r="H17" s="12"/>
    </row>
    <row r="18" spans="1:8" x14ac:dyDescent="0.4">
      <c r="B18" s="13" t="s">
        <v>8</v>
      </c>
      <c r="E18" s="13" t="s">
        <v>16</v>
      </c>
      <c r="F18" s="14"/>
    </row>
    <row r="19" spans="1:8" ht="48" customHeight="1" x14ac:dyDescent="0.4">
      <c r="B19" s="16"/>
      <c r="C19" s="16"/>
      <c r="D19" s="17"/>
      <c r="E19" s="16"/>
      <c r="F19" s="16"/>
      <c r="G19" s="17"/>
      <c r="H19" s="17"/>
    </row>
    <row r="20" spans="1:8" ht="11.5" customHeight="1" x14ac:dyDescent="0.4">
      <c r="A20" s="19"/>
      <c r="B20" s="1" t="s">
        <v>9</v>
      </c>
      <c r="C20" s="20"/>
      <c r="D20" s="17"/>
      <c r="E20" s="1" t="s">
        <v>9</v>
      </c>
      <c r="G20" s="17"/>
    </row>
    <row r="21" spans="1:8" ht="22.5" customHeight="1" x14ac:dyDescent="0.4">
      <c r="A21" s="6"/>
      <c r="B21" s="16"/>
      <c r="C21" s="16"/>
      <c r="D21" s="17"/>
      <c r="E21" s="16"/>
      <c r="F21" s="18"/>
      <c r="G21" s="17"/>
      <c r="H21" s="17"/>
    </row>
    <row r="22" spans="1:8" ht="11.5" customHeight="1" x14ac:dyDescent="0.4">
      <c r="B22" s="1" t="s">
        <v>10</v>
      </c>
      <c r="C22" s="20"/>
      <c r="D22" s="17"/>
      <c r="E22" s="1" t="s">
        <v>10</v>
      </c>
      <c r="F22" s="17"/>
      <c r="G22" s="17"/>
    </row>
    <row r="23" spans="1:8" ht="12.65" customHeight="1" x14ac:dyDescent="0.4">
      <c r="B23" s="16"/>
      <c r="C23" s="16"/>
      <c r="D23" s="17"/>
      <c r="E23" s="18"/>
      <c r="F23" s="18"/>
      <c r="H23" s="5"/>
    </row>
    <row r="24" spans="1:8" ht="12.65" customHeight="1" x14ac:dyDescent="0.4">
      <c r="B24" s="2" t="s">
        <v>11</v>
      </c>
      <c r="C24" s="17"/>
      <c r="D24" s="17"/>
      <c r="E24" s="2" t="s">
        <v>11</v>
      </c>
      <c r="H24" s="5"/>
    </row>
    <row r="25" spans="1:8" ht="11.5" customHeight="1" x14ac:dyDescent="0.4">
      <c r="C25" s="21"/>
      <c r="D25" s="21"/>
      <c r="F25" s="21"/>
      <c r="G25" s="21"/>
    </row>
  </sheetData>
  <mergeCells count="9">
    <mergeCell ref="A1:H1"/>
    <mergeCell ref="A4:H4"/>
    <mergeCell ref="A2:H2"/>
    <mergeCell ref="A5:H5"/>
    <mergeCell ref="A16:H16"/>
    <mergeCell ref="E12:G12"/>
    <mergeCell ref="A3:H3"/>
    <mergeCell ref="E14:G14"/>
    <mergeCell ref="E13:G13"/>
  </mergeCells>
  <phoneticPr fontId="2" type="noConversion"/>
  <printOptions horizontalCentered="1" verticalCentered="1"/>
  <pageMargins left="0.23622047244094491" right="0.23622047244094491" top="0" bottom="0" header="0.31496062992125984" footer="0.21"/>
  <pageSetup paperSize="9" scale="70" fitToHeight="4" orientation="landscape" r:id="rId1"/>
  <headerFooter>
    <oddFooter>Страница  &amp;P из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Лист1</vt:lpstr>
      <vt:lpstr>prevWBS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2019-01-24T09:19:19Z</cp:lastPrinted>
  <dcterms:created xsi:type="dcterms:W3CDTF">2015-06-05T18:19:34Z</dcterms:created>
  <dcterms:modified xsi:type="dcterms:W3CDTF">2025-02-01T06:06:20Z</dcterms:modified>
</cp:coreProperties>
</file>