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720" activeTab="2"/>
  </bookViews>
  <sheets>
    <sheet name="Данные начало месяца" sheetId="1" r:id="rId1"/>
    <sheet name="Данные окончание месяца" sheetId="2" r:id="rId2"/>
    <sheet name="Основная таблица" sheetId="3" r:id="rId3"/>
  </sheets>
  <definedNames>
    <definedName name="_xlnm._FilterDatabase" localSheetId="0" hidden="1">'Данные начало месяца'!$A$1:$C$84</definedName>
    <definedName name="_xlnm._FilterDatabase" localSheetId="1" hidden="1">'Данные окончание месяца'!$A$1:$D$84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C4" i="3"/>
  <c r="C5" i="3"/>
  <c r="C6" i="3"/>
  <c r="C7" i="3"/>
  <c r="C8" i="3"/>
  <c r="C9" i="3"/>
  <c r="C10" i="3"/>
  <c r="C11" i="3"/>
  <c r="D5" i="3"/>
  <c r="D6" i="3"/>
  <c r="D7" i="3"/>
  <c r="D8" i="3"/>
  <c r="D9" i="3"/>
  <c r="D10" i="3"/>
  <c r="D11" i="3"/>
  <c r="D2" i="2"/>
  <c r="D28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</calcChain>
</file>

<file path=xl/sharedStrings.xml><?xml version="1.0" encoding="utf-8"?>
<sst xmlns="http://schemas.openxmlformats.org/spreadsheetml/2006/main" count="345" uniqueCount="95">
  <si>
    <t>Педагог</t>
  </si>
  <si>
    <t>Ученик1</t>
  </si>
  <si>
    <t>Педагог1</t>
  </si>
  <si>
    <t>Ученик2</t>
  </si>
  <si>
    <t>Педагог2</t>
  </si>
  <si>
    <t>Ученик3</t>
  </si>
  <si>
    <t>Педагог3</t>
  </si>
  <si>
    <t>Ученик4</t>
  </si>
  <si>
    <t>Ученик5</t>
  </si>
  <si>
    <t>Ученик6</t>
  </si>
  <si>
    <t>Ученик7</t>
  </si>
  <si>
    <t>Ученик8</t>
  </si>
  <si>
    <t>Ученик9</t>
  </si>
  <si>
    <t>Ученик10</t>
  </si>
  <si>
    <t>Ученик11</t>
  </si>
  <si>
    <t>Ученик12</t>
  </si>
  <si>
    <t>Ученик13</t>
  </si>
  <si>
    <t>Ученик14</t>
  </si>
  <si>
    <t>Ученик15</t>
  </si>
  <si>
    <t>Ученик16</t>
  </si>
  <si>
    <t>Ученик17</t>
  </si>
  <si>
    <t>Ученик18</t>
  </si>
  <si>
    <t>Ученик19</t>
  </si>
  <si>
    <t>Ученик20</t>
  </si>
  <si>
    <t>Ученик21</t>
  </si>
  <si>
    <t>Ученик22</t>
  </si>
  <si>
    <t>Ученик23</t>
  </si>
  <si>
    <t>Ученик24</t>
  </si>
  <si>
    <t>Ученик25</t>
  </si>
  <si>
    <t>Ученик26</t>
  </si>
  <si>
    <t>Ученик27</t>
  </si>
  <si>
    <t>Ученик28</t>
  </si>
  <si>
    <t>Ученик29</t>
  </si>
  <si>
    <t>Ученик30</t>
  </si>
  <si>
    <t>Ученик31</t>
  </si>
  <si>
    <t>Ученик32</t>
  </si>
  <si>
    <t>Ученик33</t>
  </si>
  <si>
    <t>Ученик34</t>
  </si>
  <si>
    <t>Ученик35</t>
  </si>
  <si>
    <t>Ученик36</t>
  </si>
  <si>
    <t>Ученик37</t>
  </si>
  <si>
    <t>Ученик38</t>
  </si>
  <si>
    <t>Ученик39</t>
  </si>
  <si>
    <t>Ученик40</t>
  </si>
  <si>
    <t>Ученик41</t>
  </si>
  <si>
    <t>Ученик42</t>
  </si>
  <si>
    <t>Ученик43</t>
  </si>
  <si>
    <t>Ученик44</t>
  </si>
  <si>
    <t>Ученик45</t>
  </si>
  <si>
    <t>Ученик46</t>
  </si>
  <si>
    <t>Ученик47</t>
  </si>
  <si>
    <t>Ученик48</t>
  </si>
  <si>
    <t>Ученик49</t>
  </si>
  <si>
    <t>Ученик50</t>
  </si>
  <si>
    <t>Ученик51</t>
  </si>
  <si>
    <t>Ученик52</t>
  </si>
  <si>
    <t>Ученик53</t>
  </si>
  <si>
    <t>Ученик54</t>
  </si>
  <si>
    <t>Ученик55</t>
  </si>
  <si>
    <t>Ученик56</t>
  </si>
  <si>
    <t>Ученик57</t>
  </si>
  <si>
    <t>Ученик58</t>
  </si>
  <si>
    <t>Ученик59</t>
  </si>
  <si>
    <t>Ученик60</t>
  </si>
  <si>
    <t>Ученик61</t>
  </si>
  <si>
    <t>Ученик62</t>
  </si>
  <si>
    <t>Ученик63</t>
  </si>
  <si>
    <t>Ученик64</t>
  </si>
  <si>
    <t>Ученик65</t>
  </si>
  <si>
    <t>Ученик66</t>
  </si>
  <si>
    <t>Ученик67</t>
  </si>
  <si>
    <t>Ученик68</t>
  </si>
  <si>
    <t>Ученик69</t>
  </si>
  <si>
    <t>Ученик70</t>
  </si>
  <si>
    <t>Ученик71</t>
  </si>
  <si>
    <t>Ученик72</t>
  </si>
  <si>
    <t>Ученик73</t>
  </si>
  <si>
    <t>Ученик74</t>
  </si>
  <si>
    <t>Ученик75</t>
  </si>
  <si>
    <t>Ученик76</t>
  </si>
  <si>
    <t>Ученик77</t>
  </si>
  <si>
    <t>Ученик78</t>
  </si>
  <si>
    <t>Ученик79</t>
  </si>
  <si>
    <t>Ученик80</t>
  </si>
  <si>
    <t>Ученик81</t>
  </si>
  <si>
    <t>Ученик82</t>
  </si>
  <si>
    <t>Ученик83</t>
  </si>
  <si>
    <t>Педагог4</t>
  </si>
  <si>
    <t>Педагог5</t>
  </si>
  <si>
    <t>Начало месяца</t>
  </si>
  <si>
    <t>Уникальные ученики</t>
  </si>
  <si>
    <t>№</t>
  </si>
  <si>
    <t>Педагог6</t>
  </si>
  <si>
    <t>Педагог7</t>
  </si>
  <si>
    <t>Педагог8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</si>
</sst>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3" xfId="0" applyFill="1" applyBorder="1"/>
    <xf numFmtId="0" fontId="0" fillId="3" borderId="4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9</xdr:row>
      <xdr:rowOff>57150</xdr:rowOff>
    </xdr:from>
    <xdr:to>
      <xdr:col>13</xdr:col>
      <xdr:colOff>266700</xdr:colOff>
      <xdr:row>27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9A1147D-7167-4EC3-92EE-858808E1087D}"/>
            </a:ext>
          </a:extLst>
        </xdr:cNvPr>
        <xdr:cNvSpPr txBox="1"/>
      </xdr:nvSpPr>
      <xdr:spPr>
        <a:xfrm>
          <a:off x="4229100" y="1819275"/>
          <a:ext cx="4838700" cy="3400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/>
            <a:t>Уважаемые форумчани, прошу помощи.</a:t>
          </a:r>
        </a:p>
        <a:p>
          <a:r>
            <a:rPr lang="ru-RU" sz="1400"/>
            <a:t>Пытался работать вот этот формулой: =СУММ(ЕСЛИ(ЧАСТОТА(ЕСЛИ(('Данные окончание месяца'!$</a:t>
          </a:r>
          <a:r>
            <a:rPr lang="en-US" sz="1400"/>
            <a:t>P$2:$P$1000=B5)*</a:t>
          </a:r>
        </a:p>
        <a:p>
          <a:r>
            <a:rPr lang="en-US" sz="1400"/>
            <a:t>(</a:t>
          </a:r>
          <a:r>
            <a:rPr lang="ru-RU" sz="1400"/>
            <a:t>СЧЁТЕСЛИ('Данные начало месяца'!$</a:t>
          </a:r>
          <a:r>
            <a:rPr lang="en-US" sz="1400"/>
            <a:t>N$2:$N$1000; '</a:t>
          </a:r>
          <a:r>
            <a:rPr lang="ru-RU" sz="1400"/>
            <a:t>Данные окончание месяца'!$</a:t>
          </a:r>
          <a:r>
            <a:rPr lang="en-US" sz="1400"/>
            <a:t>N$2:$N$1000)=0);</a:t>
          </a:r>
        </a:p>
        <a:p>
          <a:r>
            <a:rPr lang="en-US" sz="1400"/>
            <a:t>'</a:t>
          </a:r>
          <a:r>
            <a:rPr lang="ru-RU" sz="1400"/>
            <a:t>Данные окончание месяца'!$</a:t>
          </a:r>
          <a:r>
            <a:rPr lang="en-US" sz="1400"/>
            <a:t>N$2:$N$1000); '</a:t>
          </a:r>
          <a:r>
            <a:rPr lang="ru-RU" sz="1400"/>
            <a:t>Данные окончание месяца'!$</a:t>
          </a:r>
          <a:r>
            <a:rPr lang="en-US" sz="1400"/>
            <a:t>N$2:$N$1000)&gt;0; 1))</a:t>
          </a:r>
        </a:p>
        <a:p>
          <a:endParaRPr lang="ru-RU" sz="1400"/>
        </a:p>
        <a:p>
          <a:r>
            <a:rPr lang="ru-RU" sz="1400"/>
            <a:t>Она срабатывает только если все данные структурированы и педагог</a:t>
          </a:r>
          <a:r>
            <a:rPr lang="ru-RU" sz="1400" baseline="0"/>
            <a:t> не отличается по имени. Т.е. фильтром скопировав на отдельную страничку, тогда считает, ито со скрипом.</a:t>
          </a:r>
        </a:p>
        <a:p>
          <a:r>
            <a:rPr lang="ru-RU" sz="1400" baseline="0"/>
            <a:t>Нужно чтоб формула просматривала по </a:t>
          </a:r>
          <a:r>
            <a:rPr lang="en-US" sz="1400" baseline="0"/>
            <a:t>ID </a:t>
          </a:r>
          <a:r>
            <a:rPr lang="uk-UA" sz="1400" baseline="0"/>
            <a:t>и педагогу, если </a:t>
          </a:r>
          <a:r>
            <a:rPr lang="en-US" sz="1400" baseline="0"/>
            <a:t>ID </a:t>
          </a:r>
          <a:r>
            <a:rPr lang="uk-UA" sz="1400" baseline="0"/>
            <a:t>в конце месяца есть а в начале такого нету считала количество таки</a:t>
          </a:r>
          <a:endParaRPr lang="ru-RU" sz="1400"/>
        </a:p>
      </xdr:txBody>
    </xdr:sp>
    <xdr:clientData/>
  </xdr:twoCellAnchor>
  <xdr:twoCellAnchor>
    <xdr:from>
      <xdr:col>2</xdr:col>
      <xdr:colOff>1123950</xdr:colOff>
      <xdr:row>4</xdr:row>
      <xdr:rowOff>0</xdr:rowOff>
    </xdr:from>
    <xdr:to>
      <xdr:col>5</xdr:col>
      <xdr:colOff>285750</xdr:colOff>
      <xdr:row>9</xdr:row>
      <xdr:rowOff>28575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1F2D7455-6DEC-43B1-9679-1403C670B5A4}"/>
            </a:ext>
          </a:extLst>
        </xdr:cNvPr>
        <xdr:cNvCxnSpPr/>
      </xdr:nvCxnSpPr>
      <xdr:spPr>
        <a:xfrm flipH="1" flipV="1">
          <a:off x="2343150" y="809625"/>
          <a:ext cx="1866900" cy="981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84"/>
  <sheetViews>
    <sheetView topLeftCell="A55" workbookViewId="0">
      <selection activeCell="C2" sqref="C2:C82"/>
    </sheetView>
  </sheetViews>
  <sheetFormatPr defaultRowHeight="15" x14ac:dyDescent="0.25"/>
  <sheetData>
    <row r="1" spans="1:3" x14ac:dyDescent="0.25">
      <c r="C1" t="s">
        <v>0</v>
      </c>
    </row>
    <row r="2" spans="1:3" x14ac:dyDescent="0.25">
      <c r="A2">
        <v>2568</v>
      </c>
      <c r="B2" t="s">
        <v>1</v>
      </c>
      <c r="C2" t="s">
        <v>2</v>
      </c>
    </row>
    <row r="3" spans="1:3" hidden="1" x14ac:dyDescent="0.25">
      <c r="A3">
        <v>2736</v>
      </c>
      <c r="B3" t="s">
        <v>3</v>
      </c>
      <c r="C3" t="s">
        <v>4</v>
      </c>
    </row>
    <row r="4" spans="1:3" hidden="1" x14ac:dyDescent="0.25">
      <c r="A4">
        <v>1153</v>
      </c>
      <c r="B4" t="s">
        <v>5</v>
      </c>
      <c r="C4" t="s">
        <v>6</v>
      </c>
    </row>
    <row r="5" spans="1:3" x14ac:dyDescent="0.25">
      <c r="A5">
        <v>2712</v>
      </c>
      <c r="B5" t="s">
        <v>7</v>
      </c>
      <c r="C5" t="s">
        <v>2</v>
      </c>
    </row>
    <row r="6" spans="1:3" x14ac:dyDescent="0.25">
      <c r="A6">
        <v>2326</v>
      </c>
      <c r="B6" t="s">
        <v>8</v>
      </c>
      <c r="C6" t="s">
        <v>2</v>
      </c>
    </row>
    <row r="7" spans="1:3" x14ac:dyDescent="0.25">
      <c r="A7">
        <v>2082</v>
      </c>
      <c r="B7" t="s">
        <v>9</v>
      </c>
      <c r="C7" t="s">
        <v>2</v>
      </c>
    </row>
    <row r="8" spans="1:3" x14ac:dyDescent="0.25">
      <c r="A8">
        <v>2016</v>
      </c>
      <c r="B8" t="s">
        <v>10</v>
      </c>
      <c r="C8" t="s">
        <v>2</v>
      </c>
    </row>
    <row r="9" spans="1:3" hidden="1" x14ac:dyDescent="0.25">
      <c r="A9">
        <v>2140</v>
      </c>
      <c r="B9" t="s">
        <v>11</v>
      </c>
      <c r="C9" t="s">
        <v>6</v>
      </c>
    </row>
    <row r="10" spans="1:3" hidden="1" x14ac:dyDescent="0.25">
      <c r="A10">
        <v>2720</v>
      </c>
      <c r="B10" t="s">
        <v>12</v>
      </c>
      <c r="C10" t="s">
        <v>4</v>
      </c>
    </row>
    <row r="11" spans="1:3" x14ac:dyDescent="0.25">
      <c r="A11">
        <v>1070</v>
      </c>
      <c r="B11" t="s">
        <v>13</v>
      </c>
      <c r="C11" t="s">
        <v>2</v>
      </c>
    </row>
    <row r="12" spans="1:3" x14ac:dyDescent="0.25">
      <c r="A12">
        <v>1729</v>
      </c>
      <c r="B12" t="s">
        <v>14</v>
      </c>
      <c r="C12" t="s">
        <v>2</v>
      </c>
    </row>
    <row r="13" spans="1:3" hidden="1" x14ac:dyDescent="0.25">
      <c r="A13">
        <v>2495</v>
      </c>
      <c r="B13" t="s">
        <v>15</v>
      </c>
      <c r="C13" t="s">
        <v>4</v>
      </c>
    </row>
    <row r="14" spans="1:3" x14ac:dyDescent="0.25">
      <c r="A14">
        <v>2151</v>
      </c>
      <c r="B14" t="s">
        <v>16</v>
      </c>
      <c r="C14" t="s">
        <v>2</v>
      </c>
    </row>
    <row r="15" spans="1:3" hidden="1" x14ac:dyDescent="0.25">
      <c r="A15">
        <v>2734</v>
      </c>
      <c r="B15" t="s">
        <v>17</v>
      </c>
      <c r="C15" t="s">
        <v>6</v>
      </c>
    </row>
    <row r="16" spans="1:3" x14ac:dyDescent="0.25">
      <c r="A16">
        <v>2157</v>
      </c>
      <c r="B16" t="s">
        <v>18</v>
      </c>
      <c r="C16" t="s">
        <v>2</v>
      </c>
    </row>
    <row r="17" spans="1:3" x14ac:dyDescent="0.25">
      <c r="A17">
        <v>1695</v>
      </c>
      <c r="B17" t="s">
        <v>19</v>
      </c>
      <c r="C17" t="s">
        <v>2</v>
      </c>
    </row>
    <row r="18" spans="1:3" hidden="1" x14ac:dyDescent="0.25">
      <c r="A18">
        <v>2739</v>
      </c>
      <c r="B18" t="s">
        <v>20</v>
      </c>
      <c r="C18" t="s">
        <v>4</v>
      </c>
    </row>
    <row r="19" spans="1:3" x14ac:dyDescent="0.25">
      <c r="A19">
        <v>1985</v>
      </c>
      <c r="B19" t="s">
        <v>21</v>
      </c>
      <c r="C19" t="s">
        <v>2</v>
      </c>
    </row>
    <row r="20" spans="1:3" hidden="1" x14ac:dyDescent="0.25">
      <c r="A20">
        <v>2504</v>
      </c>
      <c r="B20" t="s">
        <v>22</v>
      </c>
      <c r="C20" t="s">
        <v>4</v>
      </c>
    </row>
    <row r="21" spans="1:3" x14ac:dyDescent="0.25">
      <c r="A21">
        <v>2330</v>
      </c>
      <c r="B21" t="s">
        <v>23</v>
      </c>
      <c r="C21" t="s">
        <v>2</v>
      </c>
    </row>
    <row r="22" spans="1:3" x14ac:dyDescent="0.25">
      <c r="A22">
        <v>899</v>
      </c>
      <c r="B22" t="s">
        <v>24</v>
      </c>
      <c r="C22" t="s">
        <v>2</v>
      </c>
    </row>
    <row r="23" spans="1:3" hidden="1" x14ac:dyDescent="0.25">
      <c r="A23">
        <v>2067</v>
      </c>
      <c r="B23" t="s">
        <v>25</v>
      </c>
      <c r="C23" t="s">
        <v>4</v>
      </c>
    </row>
    <row r="24" spans="1:3" x14ac:dyDescent="0.25">
      <c r="A24">
        <v>2052</v>
      </c>
      <c r="B24" t="s">
        <v>26</v>
      </c>
      <c r="C24" t="s">
        <v>2</v>
      </c>
    </row>
    <row r="25" spans="1:3" hidden="1" x14ac:dyDescent="0.25">
      <c r="A25">
        <v>2225</v>
      </c>
      <c r="B25" t="s">
        <v>27</v>
      </c>
      <c r="C25" t="s">
        <v>6</v>
      </c>
    </row>
    <row r="26" spans="1:3" x14ac:dyDescent="0.25">
      <c r="A26">
        <v>2575</v>
      </c>
      <c r="B26" t="s">
        <v>28</v>
      </c>
      <c r="C26" t="s">
        <v>2</v>
      </c>
    </row>
    <row r="27" spans="1:3" x14ac:dyDescent="0.25">
      <c r="A27">
        <v>1830</v>
      </c>
      <c r="B27" t="s">
        <v>29</v>
      </c>
      <c r="C27" t="s">
        <v>2</v>
      </c>
    </row>
    <row r="28" spans="1:3" hidden="1" x14ac:dyDescent="0.25">
      <c r="A28">
        <v>2282</v>
      </c>
      <c r="B28" t="s">
        <v>30</v>
      </c>
      <c r="C28" t="s">
        <v>4</v>
      </c>
    </row>
    <row r="29" spans="1:3" x14ac:dyDescent="0.25">
      <c r="A29">
        <v>2827</v>
      </c>
      <c r="B29" t="s">
        <v>31</v>
      </c>
      <c r="C29" t="s">
        <v>2</v>
      </c>
    </row>
    <row r="30" spans="1:3" x14ac:dyDescent="0.25">
      <c r="A30">
        <v>2198</v>
      </c>
      <c r="B30" t="s">
        <v>32</v>
      </c>
      <c r="C30" t="s">
        <v>2</v>
      </c>
    </row>
    <row r="31" spans="1:3" hidden="1" x14ac:dyDescent="0.25">
      <c r="A31">
        <v>2003</v>
      </c>
      <c r="B31" t="s">
        <v>33</v>
      </c>
      <c r="C31" t="s">
        <v>4</v>
      </c>
    </row>
    <row r="32" spans="1:3" x14ac:dyDescent="0.25">
      <c r="A32">
        <v>1765</v>
      </c>
      <c r="B32" t="s">
        <v>34</v>
      </c>
      <c r="C32" t="s">
        <v>2</v>
      </c>
    </row>
    <row r="33" spans="1:3" hidden="1" x14ac:dyDescent="0.25">
      <c r="A33">
        <v>2840</v>
      </c>
      <c r="B33" t="s">
        <v>35</v>
      </c>
      <c r="C33" t="s">
        <v>4</v>
      </c>
    </row>
    <row r="34" spans="1:3" x14ac:dyDescent="0.25">
      <c r="A34">
        <v>1870</v>
      </c>
      <c r="B34" t="s">
        <v>36</v>
      </c>
      <c r="C34" t="s">
        <v>2</v>
      </c>
    </row>
    <row r="35" spans="1:3" x14ac:dyDescent="0.25">
      <c r="A35">
        <v>603</v>
      </c>
      <c r="B35" t="s">
        <v>37</v>
      </c>
      <c r="C35" t="s">
        <v>2</v>
      </c>
    </row>
    <row r="36" spans="1:3" hidden="1" x14ac:dyDescent="0.25">
      <c r="A36">
        <v>2650</v>
      </c>
      <c r="B36" t="s">
        <v>38</v>
      </c>
      <c r="C36" t="s">
        <v>6</v>
      </c>
    </row>
    <row r="37" spans="1:3" hidden="1" x14ac:dyDescent="0.25">
      <c r="A37">
        <v>2749</v>
      </c>
      <c r="B37" t="s">
        <v>39</v>
      </c>
      <c r="C37" t="s">
        <v>6</v>
      </c>
    </row>
    <row r="38" spans="1:3" x14ac:dyDescent="0.25">
      <c r="A38">
        <v>1736</v>
      </c>
      <c r="B38" t="s">
        <v>40</v>
      </c>
      <c r="C38" t="s">
        <v>2</v>
      </c>
    </row>
    <row r="39" spans="1:3" hidden="1" x14ac:dyDescent="0.25">
      <c r="A39">
        <v>2670</v>
      </c>
      <c r="B39" t="s">
        <v>41</v>
      </c>
      <c r="C39" t="s">
        <v>4</v>
      </c>
    </row>
    <row r="40" spans="1:3" hidden="1" x14ac:dyDescent="0.25">
      <c r="A40">
        <v>2475</v>
      </c>
      <c r="B40" t="s">
        <v>42</v>
      </c>
      <c r="C40" t="s">
        <v>6</v>
      </c>
    </row>
    <row r="41" spans="1:3" hidden="1" x14ac:dyDescent="0.25">
      <c r="A41">
        <v>2733</v>
      </c>
      <c r="B41" t="s">
        <v>43</v>
      </c>
      <c r="C41" t="s">
        <v>6</v>
      </c>
    </row>
    <row r="42" spans="1:3" hidden="1" x14ac:dyDescent="0.25">
      <c r="A42">
        <v>2847</v>
      </c>
      <c r="B42" t="s">
        <v>44</v>
      </c>
      <c r="C42" t="s">
        <v>4</v>
      </c>
    </row>
    <row r="43" spans="1:3" x14ac:dyDescent="0.25">
      <c r="A43">
        <v>2150</v>
      </c>
      <c r="B43" t="s">
        <v>45</v>
      </c>
      <c r="C43" t="s">
        <v>2</v>
      </c>
    </row>
    <row r="44" spans="1:3" x14ac:dyDescent="0.25">
      <c r="A44">
        <v>2179</v>
      </c>
      <c r="B44" t="s">
        <v>46</v>
      </c>
      <c r="C44" t="s">
        <v>2</v>
      </c>
    </row>
    <row r="45" spans="1:3" hidden="1" x14ac:dyDescent="0.25">
      <c r="A45">
        <v>2006</v>
      </c>
      <c r="B45" t="s">
        <v>47</v>
      </c>
      <c r="C45" t="s">
        <v>4</v>
      </c>
    </row>
    <row r="46" spans="1:3" hidden="1" x14ac:dyDescent="0.25">
      <c r="A46">
        <v>1913</v>
      </c>
      <c r="B46" t="s">
        <v>48</v>
      </c>
      <c r="C46" t="s">
        <v>4</v>
      </c>
    </row>
    <row r="47" spans="1:3" x14ac:dyDescent="0.25">
      <c r="A47">
        <v>2576</v>
      </c>
      <c r="B47" t="s">
        <v>49</v>
      </c>
      <c r="C47" t="s">
        <v>2</v>
      </c>
    </row>
    <row r="48" spans="1:3" x14ac:dyDescent="0.25">
      <c r="A48">
        <v>1859</v>
      </c>
      <c r="B48" t="s">
        <v>50</v>
      </c>
      <c r="C48" t="s">
        <v>2</v>
      </c>
    </row>
    <row r="49" spans="1:3" hidden="1" x14ac:dyDescent="0.25">
      <c r="A49">
        <v>2051</v>
      </c>
      <c r="B49" t="s">
        <v>51</v>
      </c>
      <c r="C49" t="s">
        <v>4</v>
      </c>
    </row>
    <row r="50" spans="1:3" hidden="1" x14ac:dyDescent="0.25">
      <c r="A50">
        <v>2131</v>
      </c>
      <c r="B50" t="s">
        <v>52</v>
      </c>
      <c r="C50" t="s">
        <v>4</v>
      </c>
    </row>
    <row r="51" spans="1:3" x14ac:dyDescent="0.25">
      <c r="A51">
        <v>2960</v>
      </c>
      <c r="B51" t="s">
        <v>53</v>
      </c>
      <c r="C51" t="s">
        <v>2</v>
      </c>
    </row>
    <row r="52" spans="1:3" hidden="1" x14ac:dyDescent="0.25">
      <c r="A52">
        <v>2088</v>
      </c>
      <c r="B52" t="s">
        <v>54</v>
      </c>
      <c r="C52" t="s">
        <v>6</v>
      </c>
    </row>
    <row r="53" spans="1:3" x14ac:dyDescent="0.25">
      <c r="A53">
        <v>1752</v>
      </c>
      <c r="B53" t="s">
        <v>55</v>
      </c>
      <c r="C53" t="s">
        <v>2</v>
      </c>
    </row>
    <row r="54" spans="1:3" x14ac:dyDescent="0.25">
      <c r="A54">
        <v>1776</v>
      </c>
      <c r="B54" t="s">
        <v>56</v>
      </c>
      <c r="C54" t="s">
        <v>2</v>
      </c>
    </row>
    <row r="55" spans="1:3" x14ac:dyDescent="0.25">
      <c r="A55">
        <v>337</v>
      </c>
      <c r="B55" t="s">
        <v>57</v>
      </c>
      <c r="C55" t="s">
        <v>2</v>
      </c>
    </row>
    <row r="56" spans="1:3" hidden="1" x14ac:dyDescent="0.25">
      <c r="A56">
        <v>2622</v>
      </c>
      <c r="B56" t="s">
        <v>58</v>
      </c>
      <c r="C56" t="s">
        <v>6</v>
      </c>
    </row>
    <row r="57" spans="1:3" x14ac:dyDescent="0.25">
      <c r="A57">
        <v>2961</v>
      </c>
      <c r="B57" t="s">
        <v>59</v>
      </c>
      <c r="C57" t="s">
        <v>2</v>
      </c>
    </row>
    <row r="58" spans="1:3" x14ac:dyDescent="0.25">
      <c r="A58">
        <v>2856</v>
      </c>
      <c r="B58" t="s">
        <v>60</v>
      </c>
      <c r="C58" t="s">
        <v>2</v>
      </c>
    </row>
    <row r="59" spans="1:3" x14ac:dyDescent="0.25">
      <c r="A59">
        <v>1466</v>
      </c>
      <c r="B59" t="s">
        <v>61</v>
      </c>
      <c r="C59" t="s">
        <v>2</v>
      </c>
    </row>
    <row r="60" spans="1:3" hidden="1" x14ac:dyDescent="0.25">
      <c r="A60">
        <v>183</v>
      </c>
      <c r="B60" t="s">
        <v>62</v>
      </c>
      <c r="C60" t="s">
        <v>6</v>
      </c>
    </row>
    <row r="61" spans="1:3" x14ac:dyDescent="0.25">
      <c r="A61">
        <v>639</v>
      </c>
      <c r="B61" t="s">
        <v>63</v>
      </c>
      <c r="C61" t="s">
        <v>2</v>
      </c>
    </row>
    <row r="62" spans="1:3" hidden="1" x14ac:dyDescent="0.25">
      <c r="A62">
        <v>2347</v>
      </c>
      <c r="B62" t="s">
        <v>64</v>
      </c>
      <c r="C62" t="s">
        <v>4</v>
      </c>
    </row>
    <row r="63" spans="1:3" x14ac:dyDescent="0.25">
      <c r="A63">
        <v>1171</v>
      </c>
      <c r="B63" t="s">
        <v>65</v>
      </c>
      <c r="C63" t="s">
        <v>2</v>
      </c>
    </row>
    <row r="64" spans="1:3" hidden="1" x14ac:dyDescent="0.25">
      <c r="A64">
        <v>2849</v>
      </c>
      <c r="B64" t="s">
        <v>66</v>
      </c>
      <c r="C64" t="s">
        <v>4</v>
      </c>
    </row>
    <row r="65" spans="1:3" x14ac:dyDescent="0.25">
      <c r="A65">
        <v>938</v>
      </c>
      <c r="B65" t="s">
        <v>67</v>
      </c>
      <c r="C65" t="s">
        <v>2</v>
      </c>
    </row>
    <row r="66" spans="1:3" x14ac:dyDescent="0.25">
      <c r="A66">
        <v>2784</v>
      </c>
      <c r="B66" t="s">
        <v>68</v>
      </c>
      <c r="C66" t="s">
        <v>2</v>
      </c>
    </row>
    <row r="67" spans="1:3" hidden="1" x14ac:dyDescent="0.25">
      <c r="A67">
        <v>1583</v>
      </c>
      <c r="B67" t="s">
        <v>69</v>
      </c>
      <c r="C67" t="s">
        <v>4</v>
      </c>
    </row>
    <row r="68" spans="1:3" hidden="1" x14ac:dyDescent="0.25">
      <c r="A68">
        <v>2911</v>
      </c>
      <c r="B68" t="s">
        <v>70</v>
      </c>
      <c r="C68" t="s">
        <v>4</v>
      </c>
    </row>
    <row r="69" spans="1:3" hidden="1" x14ac:dyDescent="0.25">
      <c r="A69">
        <v>19</v>
      </c>
      <c r="B69" t="s">
        <v>71</v>
      </c>
      <c r="C69" t="s">
        <v>4</v>
      </c>
    </row>
    <row r="70" spans="1:3" hidden="1" x14ac:dyDescent="0.25">
      <c r="A70">
        <v>2850</v>
      </c>
      <c r="B70" t="s">
        <v>72</v>
      </c>
      <c r="C70" t="s">
        <v>4</v>
      </c>
    </row>
    <row r="71" spans="1:3" x14ac:dyDescent="0.25">
      <c r="A71">
        <v>2639</v>
      </c>
      <c r="B71" t="s">
        <v>73</v>
      </c>
      <c r="C71" t="s">
        <v>2</v>
      </c>
    </row>
    <row r="72" spans="1:3" hidden="1" x14ac:dyDescent="0.25">
      <c r="A72">
        <v>2844</v>
      </c>
      <c r="B72" t="s">
        <v>74</v>
      </c>
      <c r="C72" t="s">
        <v>4</v>
      </c>
    </row>
    <row r="73" spans="1:3" x14ac:dyDescent="0.25">
      <c r="A73">
        <v>2953</v>
      </c>
      <c r="B73" t="s">
        <v>75</v>
      </c>
      <c r="C73" t="s">
        <v>2</v>
      </c>
    </row>
    <row r="74" spans="1:3" x14ac:dyDescent="0.25">
      <c r="A74">
        <v>2513</v>
      </c>
      <c r="B74" t="s">
        <v>76</v>
      </c>
      <c r="C74" t="s">
        <v>2</v>
      </c>
    </row>
    <row r="75" spans="1:3" x14ac:dyDescent="0.25">
      <c r="A75">
        <v>2512</v>
      </c>
      <c r="B75" t="s">
        <v>77</v>
      </c>
      <c r="C75" t="s">
        <v>2</v>
      </c>
    </row>
    <row r="76" spans="1:3" x14ac:dyDescent="0.25">
      <c r="A76">
        <v>1355</v>
      </c>
      <c r="B76" t="s">
        <v>78</v>
      </c>
      <c r="C76" t="s">
        <v>2</v>
      </c>
    </row>
    <row r="77" spans="1:3" hidden="1" x14ac:dyDescent="0.25">
      <c r="A77">
        <v>2029</v>
      </c>
      <c r="B77" t="s">
        <v>79</v>
      </c>
      <c r="C77" t="s">
        <v>4</v>
      </c>
    </row>
    <row r="78" spans="1:3" hidden="1" x14ac:dyDescent="0.25">
      <c r="A78">
        <v>2331</v>
      </c>
      <c r="B78" t="s">
        <v>80</v>
      </c>
      <c r="C78" t="s">
        <v>4</v>
      </c>
    </row>
    <row r="79" spans="1:3" x14ac:dyDescent="0.25">
      <c r="A79">
        <v>2886</v>
      </c>
      <c r="B79" t="s">
        <v>81</v>
      </c>
      <c r="C79" t="s">
        <v>2</v>
      </c>
    </row>
    <row r="80" spans="1:3" x14ac:dyDescent="0.25">
      <c r="A80">
        <v>642</v>
      </c>
      <c r="B80" t="s">
        <v>82</v>
      </c>
      <c r="C80" t="s">
        <v>2</v>
      </c>
    </row>
    <row r="81" spans="1:3" x14ac:dyDescent="0.25">
      <c r="A81">
        <v>2307</v>
      </c>
      <c r="B81" t="s">
        <v>83</v>
      </c>
      <c r="C81" t="s">
        <v>2</v>
      </c>
    </row>
    <row r="82" spans="1:3" x14ac:dyDescent="0.25">
      <c r="A82">
        <v>1314</v>
      </c>
      <c r="B82" t="s">
        <v>84</v>
      </c>
      <c r="C82" t="s">
        <v>2</v>
      </c>
    </row>
    <row r="83" spans="1:3" hidden="1" x14ac:dyDescent="0.25">
      <c r="A83">
        <v>2004</v>
      </c>
      <c r="B83" t="s">
        <v>85</v>
      </c>
      <c r="C83" t="s">
        <v>4</v>
      </c>
    </row>
    <row r="84" spans="1:3" hidden="1" x14ac:dyDescent="0.25">
      <c r="A84">
        <v>2738</v>
      </c>
      <c r="B84" t="s">
        <v>86</v>
      </c>
      <c r="C84" t="s">
        <v>4</v>
      </c>
    </row>
  </sheetData>
  <autoFilter ref="A1:C84">
    <filterColumn colId="2">
      <filters>
        <filter val="Педагог1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84"/>
  <sheetViews>
    <sheetView workbookViewId="0">
      <selection activeCell="C29" sqref="C29"/>
    </sheetView>
  </sheetViews>
  <sheetFormatPr defaultRowHeight="15" x14ac:dyDescent="0.25"/>
  <sheetData>
    <row r="1" spans="1:4" x14ac:dyDescent="0.25">
      <c r="A1">
        <v>1</v>
      </c>
      <c r="B1">
        <v>2</v>
      </c>
      <c r="C1">
        <v>3</v>
      </c>
      <c r="D1">
        <v>4</v>
      </c>
    </row>
    <row r="2" spans="1:4" hidden="1" x14ac:dyDescent="0.25">
      <c r="A2">
        <v>2568</v>
      </c>
      <c r="B2" t="s">
        <v>1</v>
      </c>
      <c r="C2" t="s">
        <v>2</v>
      </c>
      <c r="D2">
        <f>SUM(IFERROR(('Данные начало месяца'!$C$1:$C$100=TRANSPOSE('Данные окончание месяца'!$C$2:$C$100))*('Данные начало месяца'!$A$2:$A$100=TRANSPOSE('Данные окончание месяца'!$A$2:$A$100))*('Данные начало месяца'!$C$1:$C$100&lt;&gt;"")*(TRANSPOSE('Данные окончание месяца'!$C$2:$C$100)&lt;&gt;""),0))</f>
        <v>1</v>
      </c>
    </row>
    <row r="3" spans="1:4" hidden="1" x14ac:dyDescent="0.25">
      <c r="A3">
        <v>2736</v>
      </c>
      <c r="B3" t="s">
        <v>3</v>
      </c>
      <c r="C3" t="s">
        <v>4</v>
      </c>
      <c r="D3">
        <f>COUNTIFS('Данные начало месяца'!C:C,'Данные окончание месяца'!C3,'Данные начало месяца'!A:A,'Данные окончание месяца'!A3)</f>
        <v>1</v>
      </c>
    </row>
    <row r="4" spans="1:4" hidden="1" x14ac:dyDescent="0.25">
      <c r="A4">
        <v>1153</v>
      </c>
      <c r="B4" t="s">
        <v>5</v>
      </c>
      <c r="C4" t="s">
        <v>6</v>
      </c>
      <c r="D4">
        <f>COUNTIFS('Данные начало месяца'!C:C,'Данные окончание месяца'!C4,'Данные начало месяца'!A:A,'Данные окончание месяца'!A4)</f>
        <v>1</v>
      </c>
    </row>
    <row r="5" spans="1:4" hidden="1" x14ac:dyDescent="0.25">
      <c r="A5">
        <v>2712</v>
      </c>
      <c r="B5" t="s">
        <v>7</v>
      </c>
      <c r="C5" t="s">
        <v>2</v>
      </c>
      <c r="D5">
        <f>COUNTIFS('Данные начало месяца'!C:C,'Данные окончание месяца'!C5,'Данные начало месяца'!A:A,'Данные окончание месяца'!A5)</f>
        <v>1</v>
      </c>
    </row>
    <row r="6" spans="1:4" hidden="1" x14ac:dyDescent="0.25">
      <c r="A6">
        <v>2326</v>
      </c>
      <c r="B6" t="s">
        <v>8</v>
      </c>
      <c r="C6" t="s">
        <v>2</v>
      </c>
      <c r="D6">
        <f>COUNTIFS('Данные начало месяца'!C:C,'Данные окончание месяца'!C6,'Данные начало месяца'!A:A,'Данные окончание месяца'!A6)</f>
        <v>1</v>
      </c>
    </row>
    <row r="7" spans="1:4" hidden="1" x14ac:dyDescent="0.25">
      <c r="A7">
        <v>2082</v>
      </c>
      <c r="B7" t="s">
        <v>9</v>
      </c>
      <c r="C7" t="s">
        <v>2</v>
      </c>
      <c r="D7">
        <f>COUNTIFS('Данные начало месяца'!C:C,'Данные окончание месяца'!C7,'Данные начало месяца'!A:A,'Данные окончание месяца'!A7)</f>
        <v>1</v>
      </c>
    </row>
    <row r="8" spans="1:4" hidden="1" x14ac:dyDescent="0.25">
      <c r="A8">
        <v>2016</v>
      </c>
      <c r="B8" t="s">
        <v>10</v>
      </c>
      <c r="C8" t="s">
        <v>2</v>
      </c>
      <c r="D8">
        <f>COUNTIFS('Данные начало месяца'!C:C,'Данные окончание месяца'!C8,'Данные начало месяца'!A:A,'Данные окончание месяца'!A8)</f>
        <v>1</v>
      </c>
    </row>
    <row r="9" spans="1:4" hidden="1" x14ac:dyDescent="0.25">
      <c r="A9">
        <v>2140</v>
      </c>
      <c r="B9" t="s">
        <v>11</v>
      </c>
      <c r="C9" t="s">
        <v>6</v>
      </c>
      <c r="D9">
        <f>COUNTIFS('Данные начало месяца'!C:C,'Данные окончание месяца'!C9,'Данные начало месяца'!A:A,'Данные окончание месяца'!A9)</f>
        <v>1</v>
      </c>
    </row>
    <row r="10" spans="1:4" hidden="1" x14ac:dyDescent="0.25">
      <c r="A10">
        <v>2720</v>
      </c>
      <c r="B10" t="s">
        <v>12</v>
      </c>
      <c r="C10" t="s">
        <v>4</v>
      </c>
      <c r="D10">
        <f>COUNTIFS('Данные начало месяца'!C:C,'Данные окончание месяца'!C10,'Данные начало месяца'!A:A,'Данные окончание месяца'!A10)</f>
        <v>1</v>
      </c>
    </row>
    <row r="11" spans="1:4" hidden="1" x14ac:dyDescent="0.25">
      <c r="A11">
        <v>1070</v>
      </c>
      <c r="B11" t="s">
        <v>13</v>
      </c>
      <c r="C11" t="s">
        <v>2</v>
      </c>
      <c r="D11">
        <f>COUNTIFS('Данные начало месяца'!C:C,'Данные окончание месяца'!C11,'Данные начало месяца'!A:A,'Данные окончание месяца'!A11)</f>
        <v>1</v>
      </c>
    </row>
    <row r="12" spans="1:4" hidden="1" x14ac:dyDescent="0.25">
      <c r="A12">
        <v>1729</v>
      </c>
      <c r="B12" t="s">
        <v>14</v>
      </c>
      <c r="C12" t="s">
        <v>2</v>
      </c>
      <c r="D12">
        <f>COUNTIFS('Данные начало месяца'!C:C,'Данные окончание месяца'!C12,'Данные начало месяца'!A:A,'Данные окончание месяца'!A12)</f>
        <v>1</v>
      </c>
    </row>
    <row r="13" spans="1:4" hidden="1" x14ac:dyDescent="0.25">
      <c r="A13">
        <v>2495</v>
      </c>
      <c r="B13" t="s">
        <v>15</v>
      </c>
      <c r="C13" t="s">
        <v>4</v>
      </c>
      <c r="D13">
        <f>COUNTIFS('Данные начало месяца'!C:C,'Данные окончание месяца'!C13,'Данные начало месяца'!A:A,'Данные окончание месяца'!A13)</f>
        <v>1</v>
      </c>
    </row>
    <row r="14" spans="1:4" hidden="1" x14ac:dyDescent="0.25">
      <c r="A14">
        <v>2151</v>
      </c>
      <c r="B14" t="s">
        <v>16</v>
      </c>
      <c r="C14" t="s">
        <v>2</v>
      </c>
      <c r="D14">
        <f>COUNTIFS('Данные начало месяца'!C:C,'Данные окончание месяца'!C14,'Данные начало месяца'!A:A,'Данные окончание месяца'!A14)</f>
        <v>1</v>
      </c>
    </row>
    <row r="15" spans="1:4" hidden="1" x14ac:dyDescent="0.25">
      <c r="A15">
        <v>2734</v>
      </c>
      <c r="B15" t="s">
        <v>17</v>
      </c>
      <c r="C15" t="s">
        <v>6</v>
      </c>
      <c r="D15">
        <f>COUNTIFS('Данные начало месяца'!C:C,'Данные окончание месяца'!C15,'Данные начало месяца'!A:A,'Данные окончание месяца'!A15)</f>
        <v>1</v>
      </c>
    </row>
    <row r="16" spans="1:4" hidden="1" x14ac:dyDescent="0.25">
      <c r="A16">
        <v>2157</v>
      </c>
      <c r="B16" t="s">
        <v>18</v>
      </c>
      <c r="C16" t="s">
        <v>2</v>
      </c>
      <c r="D16">
        <f>COUNTIFS('Данные начало месяца'!C:C,'Данные окончание месяца'!C16,'Данные начало месяца'!A:A,'Данные окончание месяца'!A16)</f>
        <v>1</v>
      </c>
    </row>
    <row r="17" spans="1:4" hidden="1" x14ac:dyDescent="0.25">
      <c r="A17">
        <v>1695</v>
      </c>
      <c r="B17" t="s">
        <v>19</v>
      </c>
      <c r="C17" t="s">
        <v>2</v>
      </c>
      <c r="D17">
        <f>COUNTIFS('Данные начало месяца'!C:C,'Данные окончание месяца'!C17,'Данные начало месяца'!A:A,'Данные окончание месяца'!A17)</f>
        <v>1</v>
      </c>
    </row>
    <row r="18" spans="1:4" hidden="1" x14ac:dyDescent="0.25">
      <c r="A18">
        <v>2739</v>
      </c>
      <c r="B18" t="s">
        <v>20</v>
      </c>
      <c r="C18" t="s">
        <v>4</v>
      </c>
      <c r="D18">
        <f>COUNTIFS('Данные начало месяца'!C:C,'Данные окончание месяца'!C18,'Данные начало месяца'!A:A,'Данные окончание месяца'!A18)</f>
        <v>1</v>
      </c>
    </row>
    <row r="19" spans="1:4" hidden="1" x14ac:dyDescent="0.25">
      <c r="A19">
        <v>1985</v>
      </c>
      <c r="B19" t="s">
        <v>21</v>
      </c>
      <c r="C19" t="s">
        <v>2</v>
      </c>
      <c r="D19">
        <f>COUNTIFS('Данные начало месяца'!C:C,'Данные окончание месяца'!C19,'Данные начало месяца'!A:A,'Данные окончание месяца'!A19)</f>
        <v>1</v>
      </c>
    </row>
    <row r="20" spans="1:4" hidden="1" x14ac:dyDescent="0.25">
      <c r="A20">
        <v>2504</v>
      </c>
      <c r="B20" t="s">
        <v>22</v>
      </c>
      <c r="C20" t="s">
        <v>4</v>
      </c>
      <c r="D20">
        <f>COUNTIFS('Данные начало месяца'!C:C,'Данные окончание месяца'!C20,'Данные начало месяца'!A:A,'Данные окончание месяца'!A20)</f>
        <v>1</v>
      </c>
    </row>
    <row r="21" spans="1:4" hidden="1" x14ac:dyDescent="0.25">
      <c r="A21">
        <v>2330</v>
      </c>
      <c r="B21" t="s">
        <v>23</v>
      </c>
      <c r="C21" t="s">
        <v>2</v>
      </c>
      <c r="D21">
        <f>COUNTIFS('Данные начало месяца'!C:C,'Данные окончание месяца'!C21,'Данные начало месяца'!A:A,'Данные окончание месяца'!A21)</f>
        <v>1</v>
      </c>
    </row>
    <row r="22" spans="1:4" hidden="1" x14ac:dyDescent="0.25">
      <c r="A22">
        <v>899</v>
      </c>
      <c r="B22" t="s">
        <v>24</v>
      </c>
      <c r="C22" t="s">
        <v>2</v>
      </c>
      <c r="D22">
        <f>COUNTIFS('Данные начало месяца'!C:C,'Данные окончание месяца'!C22,'Данные начало месяца'!A:A,'Данные окончание месяца'!A22)</f>
        <v>1</v>
      </c>
    </row>
    <row r="23" spans="1:4" hidden="1" x14ac:dyDescent="0.25">
      <c r="A23">
        <v>2067</v>
      </c>
      <c r="B23" t="s">
        <v>25</v>
      </c>
      <c r="C23" t="s">
        <v>4</v>
      </c>
      <c r="D23">
        <f>COUNTIFS('Данные начало месяца'!C:C,'Данные окончание месяца'!C23,'Данные начало месяца'!A:A,'Данные окончание месяца'!A23)</f>
        <v>1</v>
      </c>
    </row>
    <row r="24" spans="1:4" hidden="1" x14ac:dyDescent="0.25">
      <c r="A24">
        <v>2052</v>
      </c>
      <c r="B24" t="s">
        <v>26</v>
      </c>
      <c r="C24" t="s">
        <v>2</v>
      </c>
      <c r="D24">
        <f>COUNTIFS('Данные начало месяца'!C:C,'Данные окончание месяца'!C24,'Данные начало месяца'!A:A,'Данные окончание месяца'!A24)</f>
        <v>1</v>
      </c>
    </row>
    <row r="25" spans="1:4" hidden="1" x14ac:dyDescent="0.25">
      <c r="A25">
        <v>2225</v>
      </c>
      <c r="B25" t="s">
        <v>27</v>
      </c>
      <c r="C25" t="s">
        <v>6</v>
      </c>
      <c r="D25">
        <f>COUNTIFS('Данные начало месяца'!C:C,'Данные окончание месяца'!C25,'Данные начало месяца'!A:A,'Данные окончание месяца'!A25)</f>
        <v>1</v>
      </c>
    </row>
    <row r="26" spans="1:4" hidden="1" x14ac:dyDescent="0.25">
      <c r="A26">
        <v>2575</v>
      </c>
      <c r="B26" t="s">
        <v>28</v>
      </c>
      <c r="C26" t="s">
        <v>2</v>
      </c>
      <c r="D26">
        <f>COUNTIFS('Данные начало месяца'!C:C,'Данные окончание месяца'!C26,'Данные начало месяца'!A:A,'Данные окончание месяца'!A26)</f>
        <v>1</v>
      </c>
    </row>
    <row r="27" spans="1:4" hidden="1" x14ac:dyDescent="0.25">
      <c r="A27">
        <v>1830</v>
      </c>
      <c r="B27" t="s">
        <v>29</v>
      </c>
      <c r="C27" t="s">
        <v>2</v>
      </c>
      <c r="D27">
        <f>COUNTIFS('Данные начало месяца'!C:C,'Данные окончание месяца'!C27,'Данные начало месяца'!A:A,'Данные окончание месяца'!A27)</f>
        <v>1</v>
      </c>
    </row>
    <row r="28" spans="1:4" x14ac:dyDescent="0.25">
      <c r="A28">
        <v>1831</v>
      </c>
      <c r="B28" t="s">
        <v>30</v>
      </c>
      <c r="C28" t="s">
        <v>4</v>
      </c>
      <c r="D28">
        <f>COUNTIFS('Данные начало месяца'!C:C,'Данные окончание месяца'!C28,'Данные начало месяца'!A:A,'Данные окончание месяца'!A28)</f>
        <v>0</v>
      </c>
    </row>
    <row r="29" spans="1:4" hidden="1" x14ac:dyDescent="0.25">
      <c r="A29">
        <v>1832</v>
      </c>
      <c r="B29" t="s">
        <v>31</v>
      </c>
      <c r="C29" t="s">
        <v>6</v>
      </c>
      <c r="D29">
        <f>COUNTIFS('Данные начало месяца'!C:C,'Данные окончание месяца'!C29,'Данные начало месяца'!A:A,'Данные окончание месяца'!A29)</f>
        <v>0</v>
      </c>
    </row>
    <row r="30" spans="1:4" hidden="1" x14ac:dyDescent="0.25">
      <c r="A30">
        <v>1833</v>
      </c>
      <c r="B30" t="s">
        <v>32</v>
      </c>
      <c r="C30" t="s">
        <v>87</v>
      </c>
      <c r="D30">
        <f>COUNTIFS('Данные начало месяца'!C:C,'Данные окончание месяца'!C30,'Данные начало месяца'!A:A,'Данные окончание месяца'!A30)</f>
        <v>0</v>
      </c>
    </row>
    <row r="31" spans="1:4" hidden="1" x14ac:dyDescent="0.25">
      <c r="A31">
        <v>1834</v>
      </c>
      <c r="B31" t="s">
        <v>33</v>
      </c>
      <c r="C31" t="s">
        <v>88</v>
      </c>
      <c r="D31">
        <f>COUNTIFS('Данные начало месяца'!C:C,'Данные окончание месяца'!C31,'Данные начало месяца'!A:A,'Данные окончание месяца'!A31)</f>
        <v>0</v>
      </c>
    </row>
    <row r="32" spans="1:4" hidden="1" x14ac:dyDescent="0.25">
      <c r="A32">
        <v>1765</v>
      </c>
      <c r="B32" t="s">
        <v>34</v>
      </c>
      <c r="C32" t="s">
        <v>2</v>
      </c>
      <c r="D32">
        <f>COUNTIFS('Данные начало месяца'!C:C,'Данные окончание месяца'!C32,'Данные начало месяца'!A:A,'Данные окончание месяца'!A32)</f>
        <v>1</v>
      </c>
    </row>
    <row r="33" spans="1:4" hidden="1" x14ac:dyDescent="0.25">
      <c r="A33">
        <v>2840</v>
      </c>
      <c r="B33" t="s">
        <v>35</v>
      </c>
      <c r="C33" t="s">
        <v>4</v>
      </c>
      <c r="D33">
        <f>COUNTIFS('Данные начало месяца'!C:C,'Данные окончание месяца'!C33,'Данные начало месяца'!A:A,'Данные окончание месяца'!A33)</f>
        <v>1</v>
      </c>
    </row>
    <row r="34" spans="1:4" hidden="1" x14ac:dyDescent="0.25">
      <c r="A34">
        <v>1870</v>
      </c>
      <c r="B34" t="s">
        <v>36</v>
      </c>
      <c r="C34" t="s">
        <v>2</v>
      </c>
      <c r="D34">
        <f>COUNTIFS('Данные начало месяца'!C:C,'Данные окончание месяца'!C34,'Данные начало месяца'!A:A,'Данные окончание месяца'!A34)</f>
        <v>1</v>
      </c>
    </row>
    <row r="35" spans="1:4" hidden="1" x14ac:dyDescent="0.25">
      <c r="A35">
        <v>603</v>
      </c>
      <c r="B35" t="s">
        <v>37</v>
      </c>
      <c r="C35" t="s">
        <v>2</v>
      </c>
      <c r="D35">
        <f>COUNTIFS('Данные начало месяца'!C:C,'Данные окончание месяца'!C35,'Данные начало месяца'!A:A,'Данные окончание месяца'!A35)</f>
        <v>1</v>
      </c>
    </row>
    <row r="36" spans="1:4" hidden="1" x14ac:dyDescent="0.25">
      <c r="A36">
        <v>2650</v>
      </c>
      <c r="B36" t="s">
        <v>38</v>
      </c>
      <c r="C36" t="s">
        <v>6</v>
      </c>
      <c r="D36">
        <f>COUNTIFS('Данные начало месяца'!C:C,'Данные окончание месяца'!C36,'Данные начало месяца'!A:A,'Данные окончание месяца'!A36)</f>
        <v>1</v>
      </c>
    </row>
    <row r="37" spans="1:4" hidden="1" x14ac:dyDescent="0.25">
      <c r="A37">
        <v>2749</v>
      </c>
      <c r="B37" t="s">
        <v>39</v>
      </c>
      <c r="C37" t="s">
        <v>6</v>
      </c>
      <c r="D37">
        <f>COUNTIFS('Данные начало месяца'!C:C,'Данные окончание месяца'!C37,'Данные начало месяца'!A:A,'Данные окончание месяца'!A37)</f>
        <v>1</v>
      </c>
    </row>
    <row r="38" spans="1:4" hidden="1" x14ac:dyDescent="0.25">
      <c r="A38">
        <v>1736</v>
      </c>
      <c r="B38" t="s">
        <v>40</v>
      </c>
      <c r="C38" t="s">
        <v>2</v>
      </c>
      <c r="D38">
        <f>COUNTIFS('Данные начало месяца'!C:C,'Данные окончание месяца'!C38,'Данные начало месяца'!A:A,'Данные окончание месяца'!A38)</f>
        <v>1</v>
      </c>
    </row>
    <row r="39" spans="1:4" hidden="1" x14ac:dyDescent="0.25">
      <c r="A39">
        <v>2670</v>
      </c>
      <c r="B39" t="s">
        <v>41</v>
      </c>
      <c r="C39" t="s">
        <v>4</v>
      </c>
      <c r="D39">
        <f>COUNTIFS('Данные начало месяца'!C:C,'Данные окончание месяца'!C39,'Данные начало месяца'!A:A,'Данные окончание месяца'!A39)</f>
        <v>1</v>
      </c>
    </row>
    <row r="40" spans="1:4" hidden="1" x14ac:dyDescent="0.25">
      <c r="A40">
        <v>2475</v>
      </c>
      <c r="B40" t="s">
        <v>42</v>
      </c>
      <c r="C40" t="s">
        <v>6</v>
      </c>
      <c r="D40">
        <f>COUNTIFS('Данные начало месяца'!C:C,'Данные окончание месяца'!C40,'Данные начало месяца'!A:A,'Данные окончание месяца'!A40)</f>
        <v>1</v>
      </c>
    </row>
    <row r="41" spans="1:4" hidden="1" x14ac:dyDescent="0.25">
      <c r="A41">
        <v>2733</v>
      </c>
      <c r="B41" t="s">
        <v>43</v>
      </c>
      <c r="C41" t="s">
        <v>6</v>
      </c>
      <c r="D41">
        <f>COUNTIFS('Данные начало месяца'!C:C,'Данные окончание месяца'!C41,'Данные начало месяца'!A:A,'Данные окончание месяца'!A41)</f>
        <v>1</v>
      </c>
    </row>
    <row r="42" spans="1:4" hidden="1" x14ac:dyDescent="0.25">
      <c r="A42">
        <v>2847</v>
      </c>
      <c r="B42" t="s">
        <v>44</v>
      </c>
      <c r="C42" t="s">
        <v>4</v>
      </c>
      <c r="D42">
        <f>COUNTIFS('Данные начало месяца'!C:C,'Данные окончание месяца'!C42,'Данные начало месяца'!A:A,'Данные окончание месяца'!A42)</f>
        <v>1</v>
      </c>
    </row>
    <row r="43" spans="1:4" hidden="1" x14ac:dyDescent="0.25">
      <c r="A43">
        <v>2150</v>
      </c>
      <c r="B43" t="s">
        <v>45</v>
      </c>
      <c r="C43" t="s">
        <v>2</v>
      </c>
      <c r="D43">
        <f>COUNTIFS('Данные начало месяца'!C:C,'Данные окончание месяца'!C43,'Данные начало месяца'!A:A,'Данные окончание месяца'!A43)</f>
        <v>1</v>
      </c>
    </row>
    <row r="44" spans="1:4" hidden="1" x14ac:dyDescent="0.25">
      <c r="A44">
        <v>2179</v>
      </c>
      <c r="B44" t="s">
        <v>46</v>
      </c>
      <c r="C44" t="s">
        <v>2</v>
      </c>
      <c r="D44">
        <f>COUNTIFS('Данные начало месяца'!C:C,'Данные окончание месяца'!C44,'Данные начало месяца'!A:A,'Данные окончание месяца'!A44)</f>
        <v>1</v>
      </c>
    </row>
    <row r="45" spans="1:4" hidden="1" x14ac:dyDescent="0.25">
      <c r="A45">
        <v>2006</v>
      </c>
      <c r="B45" t="s">
        <v>47</v>
      </c>
      <c r="C45" t="s">
        <v>4</v>
      </c>
      <c r="D45">
        <f>COUNTIFS('Данные начало месяца'!C:C,'Данные окончание месяца'!C45,'Данные начало месяца'!A:A,'Данные окончание месяца'!A45)</f>
        <v>1</v>
      </c>
    </row>
    <row r="46" spans="1:4" hidden="1" x14ac:dyDescent="0.25">
      <c r="A46">
        <v>1913</v>
      </c>
      <c r="B46" t="s">
        <v>48</v>
      </c>
      <c r="C46" t="s">
        <v>4</v>
      </c>
      <c r="D46">
        <f>COUNTIFS('Данные начало месяца'!C:C,'Данные окончание месяца'!C46,'Данные начало месяца'!A:A,'Данные окончание месяца'!A46)</f>
        <v>1</v>
      </c>
    </row>
    <row r="47" spans="1:4" hidden="1" x14ac:dyDescent="0.25">
      <c r="A47">
        <v>2576</v>
      </c>
      <c r="B47" t="s">
        <v>49</v>
      </c>
      <c r="C47" t="s">
        <v>2</v>
      </c>
      <c r="D47">
        <f>COUNTIFS('Данные начало месяца'!C:C,'Данные окончание месяца'!C47,'Данные начало месяца'!A:A,'Данные окончание месяца'!A47)</f>
        <v>1</v>
      </c>
    </row>
    <row r="48" spans="1:4" hidden="1" x14ac:dyDescent="0.25">
      <c r="A48">
        <v>1859</v>
      </c>
      <c r="B48" t="s">
        <v>50</v>
      </c>
      <c r="C48" t="s">
        <v>2</v>
      </c>
      <c r="D48">
        <f>COUNTIFS('Данные начало месяца'!C:C,'Данные окончание месяца'!C48,'Данные начало месяца'!A:A,'Данные окончание месяца'!A48)</f>
        <v>1</v>
      </c>
    </row>
    <row r="49" spans="1:4" hidden="1" x14ac:dyDescent="0.25">
      <c r="A49">
        <v>2051</v>
      </c>
      <c r="B49" t="s">
        <v>51</v>
      </c>
      <c r="C49" t="s">
        <v>4</v>
      </c>
      <c r="D49">
        <f>COUNTIFS('Данные начало месяца'!C:C,'Данные окончание месяца'!C49,'Данные начало месяца'!A:A,'Данные окончание месяца'!A49)</f>
        <v>1</v>
      </c>
    </row>
    <row r="50" spans="1:4" x14ac:dyDescent="0.25">
      <c r="A50">
        <v>111</v>
      </c>
      <c r="B50" t="s">
        <v>52</v>
      </c>
      <c r="C50" t="s">
        <v>4</v>
      </c>
      <c r="D50">
        <f>COUNTIFS('Данные начало месяца'!C:C,'Данные окончание месяца'!C50,'Данные начало месяца'!A:A,'Данные окончание месяца'!A50)</f>
        <v>0</v>
      </c>
    </row>
    <row r="51" spans="1:4" hidden="1" x14ac:dyDescent="0.25">
      <c r="A51">
        <v>112</v>
      </c>
      <c r="B51" t="s">
        <v>53</v>
      </c>
      <c r="C51" t="s">
        <v>2</v>
      </c>
      <c r="D51">
        <f>COUNTIFS('Данные начало месяца'!C:C,'Данные окончание месяца'!C51,'Данные начало месяца'!A:A,'Данные окончание месяца'!A51)</f>
        <v>0</v>
      </c>
    </row>
    <row r="52" spans="1:4" hidden="1" x14ac:dyDescent="0.25">
      <c r="A52">
        <v>2323</v>
      </c>
      <c r="B52" t="s">
        <v>54</v>
      </c>
      <c r="C52" t="s">
        <v>6</v>
      </c>
      <c r="D52">
        <f>COUNTIFS('Данные начало месяца'!C:C,'Данные окончание месяца'!C52,'Данные начало месяца'!A:A,'Данные окончание месяца'!A52)</f>
        <v>0</v>
      </c>
    </row>
    <row r="53" spans="1:4" hidden="1" x14ac:dyDescent="0.25">
      <c r="A53">
        <v>3434</v>
      </c>
      <c r="B53" t="s">
        <v>55</v>
      </c>
      <c r="C53" t="s">
        <v>2</v>
      </c>
      <c r="D53">
        <f>COUNTIFS('Данные начало месяца'!C:C,'Данные окончание месяца'!C53,'Данные начало месяца'!A:A,'Данные окончание месяца'!A53)</f>
        <v>0</v>
      </c>
    </row>
    <row r="54" spans="1:4" hidden="1" x14ac:dyDescent="0.25">
      <c r="A54">
        <v>55556</v>
      </c>
      <c r="B54" t="s">
        <v>56</v>
      </c>
      <c r="C54" t="s">
        <v>2</v>
      </c>
      <c r="D54">
        <f>COUNTIFS('Данные начало месяца'!C:C,'Данные окончание месяца'!C54,'Данные начало месяца'!A:A,'Данные окончание месяца'!A54)</f>
        <v>0</v>
      </c>
    </row>
    <row r="55" spans="1:4" hidden="1" x14ac:dyDescent="0.25">
      <c r="A55">
        <v>337</v>
      </c>
      <c r="B55" t="s">
        <v>57</v>
      </c>
      <c r="C55" t="s">
        <v>2</v>
      </c>
      <c r="D55">
        <f>COUNTIFS('Данные начало месяца'!C:C,'Данные окончание месяца'!C55,'Данные начало месяца'!A:A,'Данные окончание месяца'!A55)</f>
        <v>1</v>
      </c>
    </row>
    <row r="56" spans="1:4" hidden="1" x14ac:dyDescent="0.25">
      <c r="A56">
        <v>2622</v>
      </c>
      <c r="B56" t="s">
        <v>58</v>
      </c>
      <c r="C56" t="s">
        <v>6</v>
      </c>
      <c r="D56">
        <f>COUNTIFS('Данные начало месяца'!C:C,'Данные окончание месяца'!C56,'Данные начало месяца'!A:A,'Данные окончание месяца'!A56)</f>
        <v>1</v>
      </c>
    </row>
    <row r="57" spans="1:4" hidden="1" x14ac:dyDescent="0.25">
      <c r="A57">
        <v>2961</v>
      </c>
      <c r="B57" t="s">
        <v>59</v>
      </c>
      <c r="C57" t="s">
        <v>2</v>
      </c>
      <c r="D57">
        <f>COUNTIFS('Данные начало месяца'!C:C,'Данные окончание месяца'!C57,'Данные начало месяца'!A:A,'Данные окончание месяца'!A57)</f>
        <v>1</v>
      </c>
    </row>
    <row r="58" spans="1:4" hidden="1" x14ac:dyDescent="0.25">
      <c r="A58">
        <v>2856</v>
      </c>
      <c r="B58" t="s">
        <v>60</v>
      </c>
      <c r="C58" t="s">
        <v>2</v>
      </c>
      <c r="D58">
        <f>COUNTIFS('Данные начало месяца'!C:C,'Данные окончание месяца'!C58,'Данные начало месяца'!A:A,'Данные окончание месяца'!A58)</f>
        <v>1</v>
      </c>
    </row>
    <row r="59" spans="1:4" hidden="1" x14ac:dyDescent="0.25">
      <c r="A59">
        <v>1466</v>
      </c>
      <c r="B59" t="s">
        <v>61</v>
      </c>
      <c r="C59" t="s">
        <v>2</v>
      </c>
      <c r="D59">
        <f>COUNTIFS('Данные начало месяца'!C:C,'Данные окончание месяца'!C59,'Данные начало месяца'!A:A,'Данные окончание месяца'!A59)</f>
        <v>1</v>
      </c>
    </row>
    <row r="60" spans="1:4" hidden="1" x14ac:dyDescent="0.25">
      <c r="A60">
        <v>183</v>
      </c>
      <c r="B60" t="s">
        <v>62</v>
      </c>
      <c r="C60" t="s">
        <v>6</v>
      </c>
      <c r="D60">
        <f>COUNTIFS('Данные начало месяца'!C:C,'Данные окончание месяца'!C60,'Данные начало месяца'!A:A,'Данные окончание месяца'!A60)</f>
        <v>1</v>
      </c>
    </row>
    <row r="61" spans="1:4" hidden="1" x14ac:dyDescent="0.25">
      <c r="A61">
        <v>639</v>
      </c>
      <c r="B61" t="s">
        <v>63</v>
      </c>
      <c r="C61" t="s">
        <v>2</v>
      </c>
      <c r="D61">
        <f>COUNTIFS('Данные начало месяца'!C:C,'Данные окончание месяца'!C61,'Данные начало месяца'!A:A,'Данные окончание месяца'!A61)</f>
        <v>1</v>
      </c>
    </row>
    <row r="62" spans="1:4" hidden="1" x14ac:dyDescent="0.25">
      <c r="A62">
        <v>2347</v>
      </c>
      <c r="B62" t="s">
        <v>64</v>
      </c>
      <c r="C62" t="s">
        <v>4</v>
      </c>
      <c r="D62">
        <f>COUNTIFS('Данные начало месяца'!C:C,'Данные окончание месяца'!C62,'Данные начало месяца'!A:A,'Данные окончание месяца'!A62)</f>
        <v>1</v>
      </c>
    </row>
    <row r="63" spans="1:4" hidden="1" x14ac:dyDescent="0.25">
      <c r="A63">
        <v>1171</v>
      </c>
      <c r="B63" t="s">
        <v>65</v>
      </c>
      <c r="C63" t="s">
        <v>2</v>
      </c>
      <c r="D63">
        <f>COUNTIFS('Данные начало месяца'!C:C,'Данные окончание месяца'!C63,'Данные начало месяца'!A:A,'Данные окончание месяца'!A63)</f>
        <v>1</v>
      </c>
    </row>
    <row r="64" spans="1:4" hidden="1" x14ac:dyDescent="0.25">
      <c r="A64">
        <v>2849</v>
      </c>
      <c r="B64" t="s">
        <v>66</v>
      </c>
      <c r="C64" t="s">
        <v>4</v>
      </c>
      <c r="D64">
        <f>COUNTIFS('Данные начало месяца'!C:C,'Данные окончание месяца'!C64,'Данные начало месяца'!A:A,'Данные окончание месяца'!A64)</f>
        <v>1</v>
      </c>
    </row>
    <row r="65" spans="1:4" hidden="1" x14ac:dyDescent="0.25">
      <c r="A65">
        <v>938</v>
      </c>
      <c r="B65" t="s">
        <v>67</v>
      </c>
      <c r="C65" t="s">
        <v>2</v>
      </c>
      <c r="D65">
        <f>COUNTIFS('Данные начало месяца'!C:C,'Данные окончание месяца'!C65,'Данные начало месяца'!A:A,'Данные окончание месяца'!A65)</f>
        <v>1</v>
      </c>
    </row>
    <row r="66" spans="1:4" hidden="1" x14ac:dyDescent="0.25">
      <c r="A66">
        <v>2784</v>
      </c>
      <c r="B66" t="s">
        <v>68</v>
      </c>
      <c r="C66" t="s">
        <v>2</v>
      </c>
      <c r="D66">
        <f>COUNTIFS('Данные начало месяца'!C:C,'Данные окончание месяца'!C66,'Данные начало месяца'!A:A,'Данные окончание месяца'!A66)</f>
        <v>1</v>
      </c>
    </row>
    <row r="67" spans="1:4" hidden="1" x14ac:dyDescent="0.25">
      <c r="A67">
        <v>1583</v>
      </c>
      <c r="B67" t="s">
        <v>69</v>
      </c>
      <c r="C67" t="s">
        <v>4</v>
      </c>
      <c r="D67">
        <f>COUNTIFS('Данные начало месяца'!C:C,'Данные окончание месяца'!C67,'Данные начало месяца'!A:A,'Данные окончание месяца'!A67)</f>
        <v>1</v>
      </c>
    </row>
    <row r="68" spans="1:4" hidden="1" x14ac:dyDescent="0.25">
      <c r="A68">
        <v>2911</v>
      </c>
      <c r="B68" t="s">
        <v>70</v>
      </c>
      <c r="C68" t="s">
        <v>4</v>
      </c>
      <c r="D68">
        <f>COUNTIFS('Данные начало месяца'!C:C,'Данные окончание месяца'!C68,'Данные начало месяца'!A:A,'Данные окончание месяца'!A68)</f>
        <v>1</v>
      </c>
    </row>
    <row r="69" spans="1:4" hidden="1" x14ac:dyDescent="0.25">
      <c r="A69">
        <v>19</v>
      </c>
      <c r="B69" t="s">
        <v>71</v>
      </c>
      <c r="C69" t="s">
        <v>4</v>
      </c>
      <c r="D69">
        <f>COUNTIFS('Данные начало месяца'!C:C,'Данные окончание месяца'!C69,'Данные начало месяца'!A:A,'Данные окончание месяца'!A69)</f>
        <v>1</v>
      </c>
    </row>
    <row r="70" spans="1:4" hidden="1" x14ac:dyDescent="0.25">
      <c r="A70">
        <v>2850</v>
      </c>
      <c r="B70" t="s">
        <v>72</v>
      </c>
      <c r="C70" t="s">
        <v>4</v>
      </c>
      <c r="D70">
        <f>COUNTIFS('Данные начало месяца'!C:C,'Данные окончание месяца'!C70,'Данные начало месяца'!A:A,'Данные окончание месяца'!A70)</f>
        <v>1</v>
      </c>
    </row>
    <row r="71" spans="1:4" hidden="1" x14ac:dyDescent="0.25">
      <c r="A71">
        <v>2639</v>
      </c>
      <c r="B71" t="s">
        <v>73</v>
      </c>
      <c r="C71" t="s">
        <v>2</v>
      </c>
      <c r="D71">
        <f>COUNTIFS('Данные начало месяца'!C:C,'Данные окончание месяца'!C71,'Данные начало месяца'!A:A,'Данные окончание месяца'!A71)</f>
        <v>1</v>
      </c>
    </row>
    <row r="72" spans="1:4" hidden="1" x14ac:dyDescent="0.25">
      <c r="A72">
        <v>2844</v>
      </c>
      <c r="B72" t="s">
        <v>74</v>
      </c>
      <c r="C72" t="s">
        <v>4</v>
      </c>
      <c r="D72">
        <f>COUNTIFS('Данные начало месяца'!C:C,'Данные окончание месяца'!C72,'Данные начало месяца'!A:A,'Данные окончание месяца'!A72)</f>
        <v>1</v>
      </c>
    </row>
    <row r="73" spans="1:4" hidden="1" x14ac:dyDescent="0.25">
      <c r="A73">
        <v>2953</v>
      </c>
      <c r="B73" t="s">
        <v>75</v>
      </c>
      <c r="C73" t="s">
        <v>2</v>
      </c>
      <c r="D73">
        <f>COUNTIFS('Данные начало месяца'!C:C,'Данные окончание месяца'!C73,'Данные начало месяца'!A:A,'Данные окончание месяца'!A73)</f>
        <v>1</v>
      </c>
    </row>
    <row r="74" spans="1:4" hidden="1" x14ac:dyDescent="0.25">
      <c r="A74">
        <v>2513</v>
      </c>
      <c r="B74" t="s">
        <v>76</v>
      </c>
      <c r="C74" t="s">
        <v>2</v>
      </c>
      <c r="D74">
        <f>COUNTIFS('Данные начало месяца'!C:C,'Данные окончание месяца'!C74,'Данные начало месяца'!A:A,'Данные окончание месяца'!A74)</f>
        <v>1</v>
      </c>
    </row>
    <row r="75" spans="1:4" hidden="1" x14ac:dyDescent="0.25">
      <c r="A75">
        <v>2512</v>
      </c>
      <c r="B75" t="s">
        <v>77</v>
      </c>
      <c r="C75" t="s">
        <v>2</v>
      </c>
      <c r="D75">
        <f>COUNTIFS('Данные начало месяца'!C:C,'Данные окончание месяца'!C75,'Данные начало месяца'!A:A,'Данные окончание месяца'!A75)</f>
        <v>1</v>
      </c>
    </row>
    <row r="76" spans="1:4" hidden="1" x14ac:dyDescent="0.25">
      <c r="A76">
        <v>1355</v>
      </c>
      <c r="B76" t="s">
        <v>78</v>
      </c>
      <c r="C76" t="s">
        <v>2</v>
      </c>
      <c r="D76">
        <f>COUNTIFS('Данные начало месяца'!C:C,'Данные окончание месяца'!C76,'Данные начало месяца'!A:A,'Данные окончание месяца'!A76)</f>
        <v>1</v>
      </c>
    </row>
    <row r="77" spans="1:4" hidden="1" x14ac:dyDescent="0.25">
      <c r="A77">
        <v>2029</v>
      </c>
      <c r="B77" t="s">
        <v>79</v>
      </c>
      <c r="C77" t="s">
        <v>4</v>
      </c>
      <c r="D77">
        <f>COUNTIFS('Данные начало месяца'!C:C,'Данные окончание месяца'!C77,'Данные начало месяца'!A:A,'Данные окончание месяца'!A77)</f>
        <v>1</v>
      </c>
    </row>
    <row r="78" spans="1:4" hidden="1" x14ac:dyDescent="0.25">
      <c r="A78">
        <v>2331</v>
      </c>
      <c r="B78" t="s">
        <v>80</v>
      </c>
      <c r="C78" t="s">
        <v>4</v>
      </c>
      <c r="D78">
        <f>COUNTIFS('Данные начало месяца'!C:C,'Данные окончание месяца'!C78,'Данные начало месяца'!A:A,'Данные окончание месяца'!A78)</f>
        <v>1</v>
      </c>
    </row>
    <row r="79" spans="1:4" hidden="1" x14ac:dyDescent="0.25">
      <c r="A79">
        <v>2886</v>
      </c>
      <c r="B79" t="s">
        <v>81</v>
      </c>
      <c r="C79" t="s">
        <v>2</v>
      </c>
      <c r="D79">
        <f>COUNTIFS('Данные начало месяца'!C:C,'Данные окончание месяца'!C79,'Данные начало месяца'!A:A,'Данные окончание месяца'!A79)</f>
        <v>1</v>
      </c>
    </row>
    <row r="80" spans="1:4" hidden="1" x14ac:dyDescent="0.25">
      <c r="A80">
        <v>642</v>
      </c>
      <c r="B80" t="s">
        <v>82</v>
      </c>
      <c r="C80" t="s">
        <v>2</v>
      </c>
      <c r="D80">
        <f>COUNTIFS('Данные начало месяца'!C:C,'Данные окончание месяца'!C80,'Данные начало месяца'!A:A,'Данные окончание месяца'!A80)</f>
        <v>1</v>
      </c>
    </row>
    <row r="81" spans="1:4" hidden="1" x14ac:dyDescent="0.25">
      <c r="A81">
        <v>2307</v>
      </c>
      <c r="B81" t="s">
        <v>83</v>
      </c>
      <c r="C81" t="s">
        <v>2</v>
      </c>
      <c r="D81">
        <f>COUNTIFS('Данные начало месяца'!C:C,'Данные окончание месяца'!C81,'Данные начало месяца'!A:A,'Данные окончание месяца'!A81)</f>
        <v>1</v>
      </c>
    </row>
    <row r="82" spans="1:4" hidden="1" x14ac:dyDescent="0.25">
      <c r="A82">
        <v>1314</v>
      </c>
      <c r="B82" t="s">
        <v>84</v>
      </c>
      <c r="C82" t="s">
        <v>2</v>
      </c>
      <c r="D82">
        <f>COUNTIFS('Данные начало месяца'!C:C,'Данные окончание месяца'!C82,'Данные начало месяца'!A:A,'Данные окончание месяца'!A82)</f>
        <v>1</v>
      </c>
    </row>
    <row r="83" spans="1:4" hidden="1" x14ac:dyDescent="0.25">
      <c r="A83">
        <v>2004</v>
      </c>
      <c r="B83" t="s">
        <v>85</v>
      </c>
      <c r="C83" t="s">
        <v>4</v>
      </c>
      <c r="D83">
        <f>COUNTIFS('Данные начало месяца'!C:C,'Данные окончание месяца'!C83,'Данные начало месяца'!A:A,'Данные окончание месяца'!A83)</f>
        <v>1</v>
      </c>
    </row>
    <row r="84" spans="1:4" hidden="1" x14ac:dyDescent="0.25">
      <c r="A84">
        <v>2738</v>
      </c>
      <c r="B84" t="s">
        <v>86</v>
      </c>
      <c r="C84" t="s">
        <v>4</v>
      </c>
      <c r="D84">
        <f>COUNTIFS('Данные начало месяца'!C:C,'Данные окончание месяца'!C84,'Данные начало месяца'!A:A,'Данные окончание месяца'!A84)</f>
        <v>1</v>
      </c>
    </row>
  </sheetData>
  <autoFilter ref="A1:D84">
    <filterColumn colId="2">
      <filters>
        <filter val="Педагог2"/>
      </filters>
    </filterColumn>
    <filterColumn colId="3">
      <filters>
        <filter val="0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5" sqref="D5"/>
    </sheetView>
  </sheetViews>
  <sheetFormatPr defaultRowHeight="15" x14ac:dyDescent="0.25"/>
  <cols>
    <col min="1" max="1" width="9.140625" style="1"/>
    <col min="2" max="2" width="12.85546875" style="1" customWidth="1"/>
    <col min="3" max="3" width="22.28515625" style="1" customWidth="1"/>
    <col min="4" max="16384" width="9.140625" style="1"/>
  </cols>
  <sheetData>
    <row r="1" spans="1:4" ht="15.75" thickBot="1" x14ac:dyDescent="0.3"/>
    <row r="2" spans="1:4" ht="16.5" thickBot="1" x14ac:dyDescent="0.3">
      <c r="A2" s="2"/>
      <c r="B2" s="3" t="s">
        <v>89</v>
      </c>
      <c r="C2" s="4" t="s">
        <v>90</v>
      </c>
    </row>
    <row r="3" spans="1:4" ht="16.5" thickBot="1" x14ac:dyDescent="0.3">
      <c r="A3" s="2" t="s">
        <v>91</v>
      </c>
      <c r="B3" s="3" t="s">
        <v>0</v>
      </c>
      <c r="C3" s="5"/>
    </row>
    <row r="4" spans="1:4" x14ac:dyDescent="0.25">
      <c r="A4" s="1">
        <v>1</v>
      </c>
      <c r="B4" s="1" t="s">
        <v>2</v>
      </c>
      <c r="C4" s="1">
        <f>COUNTIF('Данные окончание месяца'!$C$2:$C$100,B4)-SUMPRODUCT(('Данные начало месяца'!$C$2:$C$100=B4)*('Данные начало месяца'!$A$2:$A$100='Данные окончание месяца'!$A$2:$A$100))</f>
        <v>3</v>
      </c>
      <c r="D4" s="1">
        <f>COUNTIF('Данные окончание месяца'!$C$1:$C$100,B4)-SUMPRODUCT(COUNTIFS('Данные начало месяца'!$C$1:$C$100,'Данные окончание месяца'!$C$1:$C$100,'Данные начало месяца'!$A$1:$A$100,'Данные окончание месяца'!$A$1:$A$100,'Данные окончание месяца'!$C$1:$C$100,B4))</f>
        <v>3</v>
      </c>
    </row>
    <row r="5" spans="1:4" x14ac:dyDescent="0.25">
      <c r="A5" s="1">
        <v>2</v>
      </c>
      <c r="B5" s="1" t="s">
        <v>4</v>
      </c>
      <c r="C5" s="1">
        <f>COUNTIF('Данные окончание месяца'!$C$2:$C$100,B5)-SUMPRODUCT(('Данные начало месяца'!$C$2:$C$100=B5)*('Данные начало месяца'!$A$2:$A$100='Данные окончание месяца'!$A$2:$A$100))</f>
        <v>2</v>
      </c>
      <c r="D5" s="1">
        <f>COUNTIF('Данные окончание месяца'!$C$1:$C$100,B5)-SUMPRODUCT(COUNTIFS('Данные начало месяца'!$C$1:$C$100,'Данные окончание месяца'!$C$1:$C$100,'Данные начало месяца'!$A$1:$A$100,'Данные окончание месяца'!$A$1:$A$100,'Данные окончание месяца'!$C$1:$C$100,B5))</f>
        <v>2</v>
      </c>
    </row>
    <row r="6" spans="1:4" x14ac:dyDescent="0.25">
      <c r="A6" s="1">
        <v>3</v>
      </c>
      <c r="B6" s="1" t="s">
        <v>6</v>
      </c>
      <c r="C6" s="1">
        <f>COUNTIF('Данные окончание месяца'!$C$2:$C$100,B6)-SUMPRODUCT(('Данные начало месяца'!$C$2:$C$100=B6)*('Данные начало месяца'!$A$2:$A$100='Данные окончание месяца'!$A$2:$A$100))</f>
        <v>2</v>
      </c>
      <c r="D6" s="1">
        <f>COUNTIF('Данные окончание месяца'!$C$1:$C$100,B6)-SUMPRODUCT(COUNTIFS('Данные начало месяца'!$C$1:$C$100,'Данные окончание месяца'!$C$1:$C$100,'Данные начало месяца'!$A$1:$A$100,'Данные окончание месяца'!$A$1:$A$100,'Данные окончание месяца'!$C$1:$C$100,B6))</f>
        <v>2</v>
      </c>
    </row>
    <row r="7" spans="1:4" x14ac:dyDescent="0.25">
      <c r="B7" s="1" t="s">
        <v>87</v>
      </c>
      <c r="C7" s="1">
        <f>COUNTIF('Данные окончание месяца'!$C$2:$C$100,B7)-SUMPRODUCT(('Данные начало месяца'!$C$2:$C$100=B7)*('Данные начало месяца'!$A$2:$A$100='Данные окончание месяца'!$A$2:$A$100))</f>
        <v>1</v>
      </c>
      <c r="D7" s="1">
        <f>COUNTIF('Данные окончание месяца'!$C$1:$C$100,B7)-SUMPRODUCT(COUNTIFS('Данные начало месяца'!$C$1:$C$100,'Данные окончание месяца'!$C$1:$C$100,'Данные начало месяца'!$A$1:$A$100,'Данные окончание месяца'!$A$1:$A$100,'Данные окончание месяца'!$C$1:$C$100,B7))</f>
        <v>1</v>
      </c>
    </row>
    <row r="8" spans="1:4" x14ac:dyDescent="0.25">
      <c r="B8" s="1" t="s">
        <v>88</v>
      </c>
      <c r="C8" s="1">
        <f>COUNTIF('Данные окончание месяца'!$C$2:$C$100,B8)-SUMPRODUCT(('Данные начало месяца'!$C$2:$C$100=B8)*('Данные начало месяца'!$A$2:$A$100='Данные окончание месяца'!$A$2:$A$100))</f>
        <v>1</v>
      </c>
      <c r="D8" s="1">
        <f>COUNTIF('Данные окончание месяца'!$C$1:$C$100,B8)-SUMPRODUCT(COUNTIFS('Данные начало месяца'!$C$1:$C$100,'Данные окончание месяца'!$C$1:$C$100,'Данные начало месяца'!$A$1:$A$100,'Данные окончание месяца'!$A$1:$A$100,'Данные окончание месяца'!$C$1:$C$100,B8))</f>
        <v>1</v>
      </c>
    </row>
    <row r="9" spans="1:4" x14ac:dyDescent="0.25">
      <c r="B9" s="1" t="s">
        <v>92</v>
      </c>
      <c r="C9" s="1">
        <f>COUNTIF('Данные окончание месяца'!$C$2:$C$100,B9)-SUMPRODUCT(('Данные начало месяца'!$C$2:$C$100=B9)*('Данные начало месяца'!$A$2:$A$100='Данные окончание месяца'!$A$2:$A$100))</f>
        <v>0</v>
      </c>
      <c r="D9" s="1">
        <f>COUNTIF('Данные окончание месяца'!$C$1:$C$100,B9)-SUMPRODUCT(COUNTIFS('Данные начало месяца'!$C$1:$C$100,'Данные окончание месяца'!$C$1:$C$100,'Данные начало месяца'!$A$1:$A$100,'Данные окончание месяца'!$A$1:$A$100,'Данные окончание месяца'!$C$1:$C$100,B9))</f>
        <v>0</v>
      </c>
    </row>
    <row r="10" spans="1:4" x14ac:dyDescent="0.25">
      <c r="B10" s="1" t="s">
        <v>93</v>
      </c>
      <c r="C10" s="1">
        <f>COUNTIF('Данные окончание месяца'!$C$2:$C$100,B10)-SUMPRODUCT(('Данные начало месяца'!$C$2:$C$100=B10)*('Данные начало месяца'!$A$2:$A$100='Данные окончание месяца'!$A$2:$A$100))</f>
        <v>0</v>
      </c>
      <c r="D10" s="1">
        <f>COUNTIF('Данные окончание месяца'!$C$1:$C$100,B10)-SUMPRODUCT(COUNTIFS('Данные начало месяца'!$C$1:$C$100,'Данные окончание месяца'!$C$1:$C$100,'Данные начало месяца'!$A$1:$A$100,'Данные окончание месяца'!$A$1:$A$100,'Данные окончание месяца'!$C$1:$C$100,B10))</f>
        <v>0</v>
      </c>
    </row>
    <row r="11" spans="1:4" x14ac:dyDescent="0.25">
      <c r="B11" s="1" t="s">
        <v>94</v>
      </c>
      <c r="C11" s="1">
        <f>COUNTIF('Данные окончание месяца'!$C$2:$C$100,B11)-SUMPRODUCT(('Данные начало месяца'!$C$2:$C$100=B11)*('Данные начало месяца'!$A$2:$A$100='Данные окончание месяца'!$A$2:$A$100))</f>
        <v>0</v>
      </c>
      <c r="D11" s="1">
        <f>COUNTIF('Данные окончание месяца'!$C$1:$C$100,B11)-SUMPRODUCT(COUNTIFS('Данные начало месяца'!$C$1:$C$100,'Данные окончание месяца'!$C$1:$C$100,'Данные начало месяца'!$A$1:$A$100,'Данные окончание месяца'!$A$1:$A$100,'Данные окончание месяца'!$C$1:$C$100,B11))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 начало месяца</vt:lpstr>
      <vt:lpstr>Данные окончание месяца</vt:lpstr>
      <vt:lpstr>Основная 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</dc:creator>
  <cp:lastModifiedBy>User</cp:lastModifiedBy>
  <dcterms:created xsi:type="dcterms:W3CDTF">2025-02-01T11:02:02Z</dcterms:created>
  <dcterms:modified xsi:type="dcterms:W3CDTF">2025-02-01T18:59:47Z</dcterms:modified>
</cp:coreProperties>
</file>